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w/Library/CloudStorage/GoogleDrive-atwenzel@protonmail.com/My Drive/service-change-check/repo/sdtransit-jan26-cuts/"/>
    </mc:Choice>
  </mc:AlternateContent>
  <xr:revisionPtr revIDLastSave="0" documentId="13_ncr:1_{66033747-4B03-EF47-8B24-E9B251E884EB}" xr6:coauthVersionLast="47" xr6:coauthVersionMax="47" xr10:uidLastSave="{00000000-0000-0000-0000-000000000000}"/>
  <bookViews>
    <workbookView xWindow="0" yWindow="1680" windowWidth="34560" windowHeight="20660" xr2:uid="{4BDD8692-0811-DF47-99A0-41B6D5EB7B1D}"/>
  </bookViews>
  <sheets>
    <sheet name="full data" sheetId="1" r:id="rId1"/>
    <sheet name="net gain or loss ev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1" l="1"/>
  <c r="M126" i="1"/>
  <c r="K6" i="2"/>
  <c r="K4" i="2"/>
  <c r="K3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J156" i="1"/>
  <c r="J154" i="1"/>
  <c r="J152" i="1"/>
  <c r="J151" i="1"/>
  <c r="J149" i="1"/>
  <c r="J148" i="1"/>
  <c r="J145" i="1"/>
  <c r="J144" i="1"/>
  <c r="J133" i="1"/>
  <c r="J132" i="1"/>
  <c r="J130" i="1"/>
  <c r="J129" i="1"/>
  <c r="J125" i="1"/>
  <c r="J124" i="1"/>
  <c r="J118" i="1"/>
  <c r="J117" i="1"/>
  <c r="J115" i="1"/>
  <c r="J114" i="1"/>
  <c r="J106" i="1"/>
  <c r="J105" i="1"/>
  <c r="J102" i="1"/>
  <c r="J99" i="1"/>
  <c r="J98" i="1"/>
  <c r="J93" i="1"/>
  <c r="J92" i="1"/>
  <c r="J91" i="1"/>
  <c r="J89" i="1"/>
  <c r="J88" i="1"/>
  <c r="J81" i="1"/>
  <c r="J79" i="1"/>
  <c r="J76" i="1"/>
  <c r="J75" i="1"/>
  <c r="J72" i="1"/>
  <c r="J70" i="1"/>
  <c r="J69" i="1"/>
  <c r="J67" i="1"/>
  <c r="J66" i="1"/>
  <c r="J64" i="1"/>
  <c r="J63" i="1"/>
  <c r="J85" i="1"/>
  <c r="J84" i="1"/>
  <c r="J60" i="1"/>
  <c r="J59" i="1"/>
  <c r="J40" i="1"/>
  <c r="J39" i="1"/>
  <c r="J23" i="1"/>
  <c r="J22" i="1"/>
  <c r="J21" i="1"/>
  <c r="J20" i="1"/>
  <c r="J19" i="1"/>
  <c r="J18" i="1"/>
  <c r="J17" i="1"/>
  <c r="J13" i="1"/>
  <c r="J16" i="1"/>
  <c r="J15" i="1"/>
  <c r="J14" i="1"/>
  <c r="J12" i="1"/>
  <c r="J11" i="1"/>
  <c r="J9" i="1"/>
  <c r="J8" i="1"/>
  <c r="J10" i="1"/>
  <c r="J7" i="1"/>
  <c r="J6" i="1"/>
  <c r="J5" i="1"/>
  <c r="J4" i="1"/>
  <c r="J3" i="1"/>
  <c r="J50" i="1"/>
  <c r="J49" i="1"/>
  <c r="J48" i="1"/>
  <c r="J47" i="1"/>
  <c r="J46" i="1"/>
  <c r="J45" i="1"/>
  <c r="J44" i="1"/>
  <c r="J43" i="1"/>
  <c r="J42" i="1"/>
  <c r="J41" i="1"/>
  <c r="J38" i="1"/>
  <c r="J37" i="1"/>
  <c r="J36" i="1"/>
  <c r="J35" i="1"/>
  <c r="J34" i="1"/>
  <c r="J33" i="1"/>
  <c r="J32" i="1"/>
  <c r="J31" i="1"/>
  <c r="J30" i="1"/>
  <c r="J29" i="1"/>
  <c r="J28" i="1"/>
  <c r="J27" i="1"/>
  <c r="J165" i="1"/>
  <c r="J164" i="1"/>
  <c r="J163" i="1"/>
  <c r="J162" i="1"/>
  <c r="J161" i="1"/>
  <c r="J160" i="1"/>
  <c r="J159" i="1"/>
  <c r="J158" i="1"/>
  <c r="J157" i="1"/>
  <c r="J155" i="1"/>
  <c r="J153" i="1"/>
  <c r="J150" i="1"/>
  <c r="J147" i="1"/>
  <c r="J146" i="1"/>
  <c r="J143" i="1"/>
  <c r="J142" i="1"/>
  <c r="J141" i="1"/>
  <c r="J140" i="1"/>
  <c r="J139" i="1"/>
  <c r="J138" i="1"/>
  <c r="J137" i="1"/>
  <c r="J136" i="1"/>
  <c r="J135" i="1"/>
  <c r="J134" i="1"/>
  <c r="J131" i="1"/>
  <c r="J128" i="1"/>
  <c r="J116" i="1"/>
  <c r="J113" i="1"/>
  <c r="J112" i="1"/>
  <c r="J111" i="1"/>
  <c r="J110" i="1"/>
  <c r="J109" i="1"/>
  <c r="J108" i="1"/>
  <c r="J107" i="1"/>
  <c r="J104" i="1"/>
  <c r="J103" i="1"/>
  <c r="J101" i="1"/>
  <c r="J100" i="1"/>
  <c r="J127" i="1"/>
  <c r="J126" i="1"/>
  <c r="J123" i="1"/>
  <c r="J122" i="1"/>
  <c r="J97" i="1"/>
  <c r="J90" i="1"/>
  <c r="J87" i="1"/>
  <c r="J86" i="1"/>
  <c r="J83" i="1"/>
  <c r="J82" i="1"/>
  <c r="J80" i="1"/>
  <c r="J78" i="1"/>
  <c r="J77" i="1"/>
  <c r="J74" i="1"/>
  <c r="J73" i="1"/>
  <c r="J71" i="1"/>
  <c r="J68" i="1"/>
  <c r="J65" i="1"/>
  <c r="J62" i="1"/>
  <c r="J61" i="1"/>
  <c r="J58" i="1"/>
</calcChain>
</file>

<file path=xl/sharedStrings.xml><?xml version="1.0" encoding="utf-8"?>
<sst xmlns="http://schemas.openxmlformats.org/spreadsheetml/2006/main" count="840" uniqueCount="140">
  <si>
    <t>June 2025</t>
  </si>
  <si>
    <t>Route</t>
  </si>
  <si>
    <t>Trips before</t>
  </si>
  <si>
    <t>Trips after</t>
  </si>
  <si>
    <t>Trips change</t>
  </si>
  <si>
    <t>Minor schedule adjustments on all days.</t>
  </si>
  <si>
    <t>Weekday</t>
  </si>
  <si>
    <t>After GTFS set (archived)</t>
  </si>
  <si>
    <t>Before GTFS set (archived)</t>
  </si>
  <si>
    <t>Before representative date</t>
  </si>
  <si>
    <t>After representative date</t>
  </si>
  <si>
    <t>Jan25 (2/21/2025)</t>
  </si>
  <si>
    <t>Jun25 (6/14/2025)</t>
  </si>
  <si>
    <t>Notes</t>
  </si>
  <si>
    <t>MTS Description</t>
  </si>
  <si>
    <t>https://web.archive.org/web/20250614053141/https://www.sdmts.com/getting-around/service-changes</t>
  </si>
  <si>
    <t>One less trip from Balboa to Old Town</t>
  </si>
  <si>
    <t>-1 PB to OTTC; -1 OTTC to PB, removed only SW to OTTC</t>
  </si>
  <si>
    <t>Weekday service reduced from every 20 minutes to every 30 minutes between 9:00 a.m. - 2:30 p.m. One morning trip discontinued in each direction.</t>
  </si>
  <si>
    <t> Saturday summer service increased to every 15 minutes. Minor schedule adjustments to all days.</t>
  </si>
  <si>
    <t>Sunday trips extended to Pacific Beach. Minor schedule adjustments to all days.</t>
  </si>
  <si>
    <t>Service restored to First Ave. and G St. Minor schedule adjustments all days.</t>
  </si>
  <si>
    <t>Saturday and Sunday summer schedule adjustments.</t>
  </si>
  <si>
    <t>Minor schedule adjustments all days.</t>
  </si>
  <si>
    <t>Service to Fashion Valley Transit Center discontinued. Schedule adjustments to add Sunday Service.</t>
  </si>
  <si>
    <t>Saturday service to Grossmont College discontinued. Minor Saturday schedule adjustments.</t>
  </si>
  <si>
    <t>Minor schedule adjustments to Saturday and Sunday mornings.</t>
  </si>
  <si>
    <t>Minor schedule adjustments</t>
  </si>
  <si>
    <t>Major schedule adjustments. Service reduced between Iris Avenue Transit Center and Imperial Beach on all days.</t>
  </si>
  <si>
    <t>~10 trips shortened to only OTMTC-ITC</t>
  </si>
  <si>
    <t>Additional summer service in Coronado beginning July 1, 2025.</t>
  </si>
  <si>
    <t>Lost one trip from downtown to border</t>
  </si>
  <si>
    <t>Major schedule adjustments on Saturday.</t>
  </si>
  <si>
    <t>Saturday</t>
  </si>
  <si>
    <t>lost one from FVTC to Stonecrest</t>
  </si>
  <si>
    <t>August 2025</t>
  </si>
  <si>
    <t>https://web.archive.org/web/20250901050107/https://www.sdmts.com/getting-around/service-changes</t>
  </si>
  <si>
    <t>Seasonal weekend schedule adjustments.</t>
  </si>
  <si>
    <r>
      <rPr>
        <b/>
        <sz val="12"/>
        <color theme="1"/>
        <rFont val="Aptos Narrow"/>
        <scheme val="minor"/>
      </rPr>
      <t xml:space="preserve">Is actually 30 trips after service change. </t>
    </r>
    <r>
      <rPr>
        <sz val="12"/>
        <color theme="1"/>
        <rFont val="Aptos Narrow"/>
        <scheme val="minor"/>
      </rPr>
      <t>I left it as 60 because service is the same outside of FVTC, every pair of point-to-point trips was made a round trip instead.</t>
    </r>
  </si>
  <si>
    <t>Aug25 (N/A)</t>
  </si>
  <si>
    <t>Service day</t>
  </si>
  <si>
    <t>Minor schedule adjustments.</t>
  </si>
  <si>
    <t>New terminal in Downtown located at Ash St. &amp; Pacific Highway.</t>
  </si>
  <si>
    <t>Route 815 service realigned to continue on Main St. between Second St. and Madison Ave. Please see map on new 815 timetable.</t>
  </si>
  <si>
    <t>Route 854X service between Grossmont Transit Center and Grossmont College has discontinued selected late-night trips.</t>
  </si>
  <si>
    <t>Route 894 first westbound trip moved approximately 30 minutes later to improve Tecate border service.</t>
  </si>
  <si>
    <t>includes one school session tripper</t>
  </si>
  <si>
    <t>note comparison to Feb. because of school session differences. Lost one trip each way</t>
  </si>
  <si>
    <t>school session trippers excluded</t>
  </si>
  <si>
    <t>Coronado’s “Free Summer Shuttle” service operates through Labor Day (September 1). Regular fares and schedule (with hourly service) resume on Tuesday, September 2.</t>
  </si>
  <si>
    <t>https://www.sdmts.com/getting-around/service-changes</t>
  </si>
  <si>
    <t>January 2026</t>
  </si>
  <si>
    <t>Weekday: AM schedule adjustments.</t>
  </si>
  <si>
    <t>Jan26 (N/A)</t>
  </si>
  <si>
    <t>Discontinuation of two AM trips.</t>
  </si>
  <si>
    <t>lost two from euclid to 12th/impl</t>
  </si>
  <si>
    <t>Weekday: AM and mid-day schedule adjustments.</t>
  </si>
  <si>
    <t>6 from PB to OTTC, 7 from OTTC to PB</t>
  </si>
  <si>
    <t>Downtown terminal changed to 12th &amp; Imperial Transit Center. Service on 10th and 11th Avenues discontinued. Use Route 901 or Trolley to downtown.</t>
  </si>
  <si>
    <t>Lost three PM trips from 12th/Impl to 47th St</t>
  </si>
  <si>
    <t>Schedule adjustments.</t>
  </si>
  <si>
    <t>Two trips from shelter island to OTTC</t>
  </si>
  <si>
    <t>Weekday: AM and mid-day schedule adjustments. Weekend: Schedule adjustments.</t>
  </si>
  <si>
    <t>lost 7 departing OTTC, 8 departing OB</t>
  </si>
  <si>
    <t>Sunday</t>
  </si>
  <si>
    <t>gained one both directions</t>
  </si>
  <si>
    <t>Discontinuation of two northbound AM trips.</t>
  </si>
  <si>
    <t>comparison to spring for school session, two lost trips are trippers</t>
  </si>
  <si>
    <t>Discontinuation of short-line trips between downtown and Fashion Valley.</t>
  </si>
  <si>
    <t>all lost trips are short between FVTC and downtown</t>
  </si>
  <si>
    <t>Discontinuation of two AM trips and one PM trip.</t>
  </si>
  <si>
    <t>comparison to spring for school session. Lost trips are as described.</t>
  </si>
  <si>
    <t>854X</t>
  </si>
  <si>
    <t>Discontinuation of six trips spread throughout the day.</t>
  </si>
  <si>
    <t>actually 8 trips</t>
  </si>
  <si>
    <t xml:space="preserve">trips spread out to every 40-50 minutes, span is longer. </t>
  </si>
  <si>
    <t>Downtown terminal moved to 1st &amp; Broadway. Sunday service extended to 1st &amp; Broadway.</t>
  </si>
  <si>
    <t>No schedule adjustments, but route will be operated with minibus.</t>
  </si>
  <si>
    <t>Discontinuation of one southbound trip and one northbound trip.</t>
  </si>
  <si>
    <t>as described</t>
  </si>
  <si>
    <t>Downtown terminal changed to 12th &amp; Imperial Transit Center. Service on 10th and 11th Avenues and Broadway discontinued. Use Route 901 or Trolley to downtown.</t>
  </si>
  <si>
    <t>one each direction</t>
  </si>
  <si>
    <t>Schedule adjustments. Poway HS trippers to only operate on Poway HS school days, and discontinuation of Espola Road service north of Poway HS.</t>
  </si>
  <si>
    <t>with refactoring how trippers work, net loss is some combination of full trips and school day 945A</t>
  </si>
  <si>
    <t>equal losses both directions</t>
  </si>
  <si>
    <t>Schedule adjustments in mid-day.</t>
  </si>
  <si>
    <t>Schedule adjustments in AM &amp; PM peaks, with extended mid-day service.</t>
  </si>
  <si>
    <t>midday 60min headways added, rush cut from 15 to 30. net loss is 8 trips</t>
  </si>
  <si>
    <t>Downtown terminal changed to 4th &amp; Broadway.</t>
  </si>
  <si>
    <t>nice</t>
  </si>
  <si>
    <t>4:14 p.m. service from UCSD Heath La Jolla extended to 12th &amp; Imperial via Green Line tracks.</t>
  </si>
  <si>
    <t>Blue (510)</t>
  </si>
  <si>
    <t>January 2025</t>
  </si>
  <si>
    <t>https://web.archive.org/web/20250126075304/https://www.sdmts.com/getting-around/service-changes</t>
  </si>
  <si>
    <t>Added 15-minute service after 9:30 p.m. between America Plaza and UTC every day.</t>
  </si>
  <si>
    <t>Aug24 (10/8/2024)</t>
  </si>
  <si>
    <t>Orange (520)</t>
  </si>
  <si>
    <t>Weekend: Added 15-minute frequency in the AM hours. Discontinued the 12:18 a.m. trip from El Cajon to Downtown and added a new trip from El Cajon to Downtown at 4:48 a.m.</t>
  </si>
  <si>
    <t>Green (530)</t>
  </si>
  <si>
    <t>Added 15-minute frequency between Downtown and El Cajon until 11:00 p.m. every day.</t>
  </si>
  <si>
    <t>Copper (535)</t>
  </si>
  <si>
    <t>Added 15-minute frequency every day.</t>
  </si>
  <si>
    <t>Weekday: Mid-day schedule adjustment.</t>
  </si>
  <si>
    <t>Service reductions between Iris Avenue Transit Center and Imperial Beach.</t>
  </si>
  <si>
    <t>~20 trips truncated to Iris&lt;-&gt;Otay</t>
  </si>
  <si>
    <t>Schedule adjustments to improve Copper Line and school bell connections.</t>
  </si>
  <si>
    <t>Weekday &amp; Saturday: Late night schedule adjustments. Sunday: Improved night frequency.</t>
  </si>
  <si>
    <t>Resumes regular route via Siempre Viva and De La Fuente Business Park (effective Dec 5, 2024).</t>
  </si>
  <si>
    <t>Weekday &amp; Saturday: Discontinued service after 1:00 a.m. Service replaced by new Route 910. Improved night frequency from 60 to 30 minutes after 10:00 p.m. Other schedule adjustments.</t>
  </si>
  <si>
    <t>New overnight express service with 30-minute frequency between downtown and San Ysidro Transit Center, servicing select transit centers. Operates 7 days a week.</t>
  </si>
  <si>
    <t>new service</t>
  </si>
  <si>
    <t>Weekday &amp; Saturday: Late night and other schedule adjustments. Improved night frequency to 30 minutes from Downtown to Iris Transit Center. Sunday: Improved night frequency.</t>
  </si>
  <si>
    <t>Added earlier AM service to San Diego International Airport. Other schedule adjustments.</t>
  </si>
  <si>
    <t>September 2024</t>
  </si>
  <si>
    <t>https://web.archive.org/web/20240919194726/https://www.sdmts.com/getting-around/service-changes</t>
  </si>
  <si>
    <t>8</t>
  </si>
  <si>
    <t>Seasonal reduction of Saturday frequency to every 20 minutes instead of every 15 minutes.</t>
  </si>
  <si>
    <t>Jun24 (8/29/2024)</t>
  </si>
  <si>
    <t>9</t>
  </si>
  <si>
    <t>Change unclear due to lack of archiving. Could be change in 9/9A distribution.</t>
  </si>
  <si>
    <t>30</t>
  </si>
  <si>
    <t>Change unclear, could be adjusting time points for traffic changes after summer.</t>
  </si>
  <si>
    <t>856</t>
  </si>
  <si>
    <t>904</t>
  </si>
  <si>
    <t>Coronado’s “Free Summer Shuttle” service operates through Labor Day (September 2). Regular fares and schedule (with hourly service) resume on Tuesday, September 3.</t>
  </si>
  <si>
    <t>906</t>
  </si>
  <si>
    <t>The Route 906 stop at the Iris Avenue Transit Center is temporarily relocated onto 30th Street, just outside the transit center.</t>
  </si>
  <si>
    <t>909</t>
  </si>
  <si>
    <t>933</t>
  </si>
  <si>
    <t>The Route 933 stop at the Iris Avenue Transit Center is temporarily relocated onto 30th Street, just outside the transit center.</t>
  </si>
  <si>
    <t>936</t>
  </si>
  <si>
    <r>
      <rPr>
        <b/>
        <sz val="12"/>
        <color theme="1"/>
        <rFont val="Aptos Narrow"/>
        <scheme val="minor"/>
      </rPr>
      <t xml:space="preserve">Is actually 30 trips after service change. </t>
    </r>
    <r>
      <rPr>
        <sz val="12"/>
        <color theme="1"/>
        <rFont val="Aptos Narrow"/>
        <scheme val="minor"/>
      </rPr>
      <t>This Sunday service is new. I left it as 60 trips for the same reasons as above.</t>
    </r>
  </si>
  <si>
    <t>5 from BATC to OTTC, 4 from OTTC to BATC</t>
  </si>
  <si>
    <t>Service Change</t>
  </si>
  <si>
    <t>Service Type</t>
  </si>
  <si>
    <t>Change description</t>
  </si>
  <si>
    <t>Change in trips</t>
  </si>
  <si>
    <t>Net undescribed change</t>
  </si>
  <si>
    <t xml:space="preserve">Weekday </t>
  </si>
  <si>
    <t>Jauary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</si>
</sst>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F800]dddd\,\ mmmm\ dd\,\ yyyy"/>
  </numFmts>
  <fonts count="7" x14ac:knownFonts="1">
    <font>
      <sz val="12"/>
      <color theme="1"/>
      <name val="Aptos Narrow"/>
      <family val="2"/>
      <scheme val="minor"/>
    </font>
    <font>
      <b/>
      <sz val="18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49" fontId="1" fillId="0" borderId="2" xfId="0" applyNumberFormat="1" applyFont="1" applyBorder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0" xfId="0" quotePrefix="1" applyAlignment="1">
      <alignment wrapText="1"/>
    </xf>
    <xf numFmtId="165" fontId="0" fillId="0" borderId="0" xfId="0" applyNumberFormat="1"/>
    <xf numFmtId="0" fontId="3" fillId="0" borderId="0" xfId="0" applyFont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/>
    <xf numFmtId="0" fontId="4" fillId="3" borderId="0" xfId="0" applyFont="1" applyFill="1"/>
    <xf numFmtId="49" fontId="3" fillId="0" borderId="0" xfId="0" applyNumberFormat="1" applyFont="1"/>
    <xf numFmtId="0" fontId="6" fillId="0" borderId="0" xfId="0" applyFont="1"/>
    <xf numFmtId="0" fontId="4" fillId="3" borderId="1" xfId="0" applyFont="1" applyFill="1" applyBorder="1"/>
    <xf numFmtId="49" fontId="3" fillId="0" borderId="1" xfId="0" applyNumberFormat="1" applyFont="1" applyBorder="1"/>
    <xf numFmtId="49" fontId="0" fillId="0" borderId="0" xfId="0" applyNumberFormat="1"/>
    <xf numFmtId="0" fontId="2" fillId="0" borderId="3" xfId="0" applyFont="1" applyBorder="1"/>
    <xf numFmtId="0" fontId="2" fillId="0" borderId="3" xfId="0" applyFont="1" applyBorder="1" applyAlignment="1">
      <alignment wrapText="1"/>
    </xf>
    <xf numFmtId="49" fontId="0" fillId="0" borderId="1" xfId="0" applyNumberFormat="1" applyBorder="1"/>
    <xf numFmtId="0" fontId="0" fillId="0" borderId="2" xfId="0" applyBorder="1"/>
    <xf numFmtId="49" fontId="3" fillId="0" borderId="2" xfId="0" applyNumberFormat="1" applyFont="1" applyBorder="1"/>
    <xf numFmtId="0" fontId="5" fillId="0" borderId="2" xfId="1" applyBorder="1" applyAlignment="1">
      <alignment wrapText="1"/>
    </xf>
    <xf numFmtId="0" fontId="0" fillId="0" borderId="2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eb.archive.org/web/20250126075304/https:/www.sdmts.com/getting-around/service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A999-BCB6-2547-B069-AB2BC4EF3FAA}">
  <dimension ref="A1:N165"/>
  <sheetViews>
    <sheetView tabSelected="1" topLeftCell="A68" zoomScale="83" workbookViewId="0">
      <selection activeCell="N70" sqref="N70"/>
    </sheetView>
  </sheetViews>
  <sheetFormatPr baseColWidth="10" defaultRowHeight="16" x14ac:dyDescent="0.2"/>
  <cols>
    <col min="1" max="1" width="24.6640625" customWidth="1"/>
    <col min="2" max="2" width="49.5" style="1" customWidth="1"/>
    <col min="3" max="3" width="13.83203125" customWidth="1"/>
    <col min="4" max="4" width="18.6640625" bestFit="1" customWidth="1"/>
    <col min="5" max="5" width="30" style="2" customWidth="1"/>
    <col min="6" max="6" width="18.6640625" bestFit="1" customWidth="1"/>
    <col min="7" max="7" width="17.6640625" bestFit="1" customWidth="1"/>
    <col min="8" max="8" width="27.83203125" style="2" bestFit="1" customWidth="1"/>
    <col min="9" max="9" width="17.33203125" style="7" bestFit="1" customWidth="1"/>
    <col min="10" max="10" width="19.33203125" bestFit="1" customWidth="1"/>
    <col min="11" max="11" width="36.6640625" style="1" customWidth="1"/>
  </cols>
  <sheetData>
    <row r="1" spans="1:11" ht="25" thickBot="1" x14ac:dyDescent="0.35">
      <c r="A1" s="6" t="s">
        <v>113</v>
      </c>
      <c r="B1" s="33" t="s">
        <v>114</v>
      </c>
      <c r="C1" s="33"/>
      <c r="D1" s="33"/>
      <c r="E1" s="33"/>
      <c r="F1" s="33"/>
      <c r="G1" s="33"/>
      <c r="H1" s="33"/>
      <c r="I1" s="33"/>
      <c r="J1" s="33"/>
      <c r="K1" s="33"/>
    </row>
    <row r="2" spans="1:11" ht="35" thickTop="1" x14ac:dyDescent="0.2">
      <c r="A2" s="3" t="s">
        <v>1</v>
      </c>
      <c r="B2" s="4" t="s">
        <v>14</v>
      </c>
      <c r="C2" s="3" t="s">
        <v>40</v>
      </c>
      <c r="D2" s="4" t="s">
        <v>8</v>
      </c>
      <c r="E2" s="4" t="s">
        <v>9</v>
      </c>
      <c r="F2" s="3" t="s">
        <v>2</v>
      </c>
      <c r="G2" s="4" t="s">
        <v>7</v>
      </c>
      <c r="H2" s="4" t="s">
        <v>10</v>
      </c>
      <c r="I2" s="8" t="s">
        <v>3</v>
      </c>
      <c r="J2" s="3" t="s">
        <v>4</v>
      </c>
      <c r="K2" s="4" t="s">
        <v>13</v>
      </c>
    </row>
    <row r="3" spans="1:11" ht="34" x14ac:dyDescent="0.2">
      <c r="A3" s="22" t="s">
        <v>115</v>
      </c>
      <c r="B3" s="1" t="s">
        <v>116</v>
      </c>
      <c r="C3" t="s">
        <v>33</v>
      </c>
      <c r="D3" t="s">
        <v>117</v>
      </c>
      <c r="E3" s="2">
        <v>45521</v>
      </c>
      <c r="F3">
        <v>115</v>
      </c>
      <c r="G3" t="s">
        <v>95</v>
      </c>
      <c r="H3" s="2">
        <v>45549</v>
      </c>
      <c r="I3" s="7">
        <v>94</v>
      </c>
      <c r="J3">
        <f t="shared" ref="J3:J23" si="0">I3-F3</f>
        <v>-21</v>
      </c>
    </row>
    <row r="4" spans="1:11" ht="17" x14ac:dyDescent="0.2">
      <c r="A4" s="22" t="s">
        <v>118</v>
      </c>
      <c r="B4" s="1" t="s">
        <v>37</v>
      </c>
      <c r="C4" s="5" t="s">
        <v>33</v>
      </c>
      <c r="D4" t="s">
        <v>117</v>
      </c>
      <c r="E4" s="2">
        <v>45521</v>
      </c>
      <c r="F4">
        <v>61</v>
      </c>
      <c r="G4" t="s">
        <v>95</v>
      </c>
      <c r="H4" s="2">
        <v>45549</v>
      </c>
      <c r="I4" s="7">
        <v>61</v>
      </c>
      <c r="J4">
        <f t="shared" si="0"/>
        <v>0</v>
      </c>
    </row>
    <row r="5" spans="1:11" ht="34" x14ac:dyDescent="0.2">
      <c r="A5" s="22" t="s">
        <v>118</v>
      </c>
      <c r="B5" s="1" t="s">
        <v>37</v>
      </c>
      <c r="C5" s="5" t="s">
        <v>64</v>
      </c>
      <c r="D5" t="s">
        <v>117</v>
      </c>
      <c r="E5" s="2">
        <v>45522</v>
      </c>
      <c r="F5">
        <v>55</v>
      </c>
      <c r="G5" t="s">
        <v>95</v>
      </c>
      <c r="H5" s="2">
        <v>45550</v>
      </c>
      <c r="I5" s="7">
        <v>55</v>
      </c>
      <c r="J5">
        <f t="shared" si="0"/>
        <v>0</v>
      </c>
      <c r="K5" s="1" t="s">
        <v>119</v>
      </c>
    </row>
    <row r="6" spans="1:11" ht="34" x14ac:dyDescent="0.2">
      <c r="A6" s="22" t="s">
        <v>120</v>
      </c>
      <c r="B6" s="1" t="s">
        <v>37</v>
      </c>
      <c r="C6" s="5" t="s">
        <v>33</v>
      </c>
      <c r="D6" t="s">
        <v>117</v>
      </c>
      <c r="E6" s="2">
        <v>45521</v>
      </c>
      <c r="F6">
        <v>76</v>
      </c>
      <c r="G6" t="s">
        <v>95</v>
      </c>
      <c r="H6" s="2">
        <v>45549</v>
      </c>
      <c r="I6" s="7">
        <v>76</v>
      </c>
      <c r="J6">
        <f t="shared" si="0"/>
        <v>0</v>
      </c>
      <c r="K6" s="1" t="s">
        <v>121</v>
      </c>
    </row>
    <row r="7" spans="1:11" ht="34" x14ac:dyDescent="0.2">
      <c r="A7" s="22" t="s">
        <v>120</v>
      </c>
      <c r="B7" s="1" t="s">
        <v>37</v>
      </c>
      <c r="C7" s="5" t="s">
        <v>64</v>
      </c>
      <c r="D7" t="s">
        <v>117</v>
      </c>
      <c r="E7" s="2">
        <v>45522</v>
      </c>
      <c r="F7">
        <v>70</v>
      </c>
      <c r="G7" t="s">
        <v>95</v>
      </c>
      <c r="H7" s="2">
        <v>45550</v>
      </c>
      <c r="I7" s="7">
        <v>70</v>
      </c>
      <c r="J7">
        <f t="shared" si="0"/>
        <v>0</v>
      </c>
      <c r="K7" s="1" t="s">
        <v>121</v>
      </c>
    </row>
    <row r="8" spans="1:11" ht="17" x14ac:dyDescent="0.2">
      <c r="A8" s="22" t="s">
        <v>122</v>
      </c>
      <c r="B8" s="1" t="s">
        <v>60</v>
      </c>
      <c r="C8" s="5" t="s">
        <v>6</v>
      </c>
      <c r="D8" t="s">
        <v>117</v>
      </c>
      <c r="E8" s="2">
        <v>45520</v>
      </c>
      <c r="F8">
        <v>64</v>
      </c>
      <c r="G8" t="s">
        <v>95</v>
      </c>
      <c r="H8" s="2">
        <v>45548</v>
      </c>
      <c r="I8" s="7">
        <v>64</v>
      </c>
      <c r="J8">
        <f t="shared" si="0"/>
        <v>0</v>
      </c>
    </row>
    <row r="9" spans="1:11" ht="17" x14ac:dyDescent="0.2">
      <c r="A9" s="22" t="s">
        <v>122</v>
      </c>
      <c r="B9" s="1" t="s">
        <v>60</v>
      </c>
      <c r="C9" s="5" t="s">
        <v>33</v>
      </c>
      <c r="D9" t="s">
        <v>117</v>
      </c>
      <c r="E9" s="2">
        <v>45521</v>
      </c>
      <c r="F9">
        <v>32</v>
      </c>
      <c r="G9" t="s">
        <v>95</v>
      </c>
      <c r="H9" s="2">
        <v>45549</v>
      </c>
      <c r="I9" s="7">
        <v>32</v>
      </c>
      <c r="J9">
        <f t="shared" si="0"/>
        <v>0</v>
      </c>
    </row>
    <row r="10" spans="1:11" ht="17" x14ac:dyDescent="0.2">
      <c r="A10" s="22" t="s">
        <v>122</v>
      </c>
      <c r="B10" s="1" t="s">
        <v>60</v>
      </c>
      <c r="C10" s="5" t="s">
        <v>64</v>
      </c>
      <c r="D10" t="s">
        <v>117</v>
      </c>
      <c r="E10" s="2">
        <v>45522</v>
      </c>
      <c r="F10">
        <v>24</v>
      </c>
      <c r="G10" t="s">
        <v>95</v>
      </c>
      <c r="H10" s="2">
        <v>45550</v>
      </c>
      <c r="I10" s="7">
        <v>24</v>
      </c>
      <c r="J10">
        <f t="shared" si="0"/>
        <v>0</v>
      </c>
    </row>
    <row r="11" spans="1:11" ht="49" customHeight="1" x14ac:dyDescent="0.2">
      <c r="A11" s="22" t="s">
        <v>123</v>
      </c>
      <c r="B11" s="1" t="s">
        <v>124</v>
      </c>
      <c r="C11" s="5" t="s">
        <v>6</v>
      </c>
      <c r="D11" t="s">
        <v>117</v>
      </c>
      <c r="E11" s="2">
        <v>45520</v>
      </c>
      <c r="F11">
        <v>88</v>
      </c>
      <c r="G11" t="s">
        <v>95</v>
      </c>
      <c r="H11" s="2">
        <v>45548</v>
      </c>
      <c r="I11" s="7">
        <v>18</v>
      </c>
      <c r="J11">
        <f t="shared" si="0"/>
        <v>-70</v>
      </c>
    </row>
    <row r="12" spans="1:11" ht="51" customHeight="1" x14ac:dyDescent="0.2">
      <c r="A12" s="22" t="s">
        <v>123</v>
      </c>
      <c r="B12" s="1" t="s">
        <v>124</v>
      </c>
      <c r="C12" s="5" t="s">
        <v>33</v>
      </c>
      <c r="D12" t="s">
        <v>117</v>
      </c>
      <c r="E12" s="2">
        <v>45521</v>
      </c>
      <c r="F12">
        <v>88</v>
      </c>
      <c r="G12" t="s">
        <v>95</v>
      </c>
      <c r="H12" s="2">
        <v>45549</v>
      </c>
      <c r="I12" s="7">
        <v>18</v>
      </c>
      <c r="J12">
        <f t="shared" si="0"/>
        <v>-70</v>
      </c>
    </row>
    <row r="13" spans="1:11" ht="55" customHeight="1" x14ac:dyDescent="0.2">
      <c r="A13" s="22" t="s">
        <v>123</v>
      </c>
      <c r="B13" s="1" t="s">
        <v>124</v>
      </c>
      <c r="C13" s="5" t="s">
        <v>64</v>
      </c>
      <c r="D13" t="s">
        <v>117</v>
      </c>
      <c r="E13" s="2">
        <v>45522</v>
      </c>
      <c r="F13">
        <v>88</v>
      </c>
      <c r="G13" t="s">
        <v>95</v>
      </c>
      <c r="H13" s="2">
        <v>45550</v>
      </c>
      <c r="I13" s="7">
        <v>18</v>
      </c>
      <c r="J13">
        <f t="shared" si="0"/>
        <v>-70</v>
      </c>
    </row>
    <row r="14" spans="1:11" ht="51" x14ac:dyDescent="0.2">
      <c r="A14" s="22" t="s">
        <v>125</v>
      </c>
      <c r="B14" s="1" t="s">
        <v>126</v>
      </c>
      <c r="C14" s="5" t="s">
        <v>6</v>
      </c>
      <c r="D14" t="s">
        <v>117</v>
      </c>
      <c r="E14" s="2">
        <v>45520</v>
      </c>
      <c r="F14">
        <v>71</v>
      </c>
      <c r="G14" t="s">
        <v>95</v>
      </c>
      <c r="H14" s="2">
        <v>45548</v>
      </c>
      <c r="I14" s="7">
        <v>71</v>
      </c>
      <c r="J14">
        <f t="shared" si="0"/>
        <v>0</v>
      </c>
    </row>
    <row r="15" spans="1:11" ht="51" x14ac:dyDescent="0.2">
      <c r="A15" s="22" t="s">
        <v>125</v>
      </c>
      <c r="B15" s="1" t="s">
        <v>126</v>
      </c>
      <c r="C15" s="5" t="s">
        <v>33</v>
      </c>
      <c r="D15" t="s">
        <v>117</v>
      </c>
      <c r="E15" s="2">
        <v>45521</v>
      </c>
      <c r="F15">
        <v>59</v>
      </c>
      <c r="G15" t="s">
        <v>95</v>
      </c>
      <c r="H15" s="2">
        <v>45549</v>
      </c>
      <c r="I15" s="7">
        <v>59</v>
      </c>
      <c r="J15">
        <f t="shared" si="0"/>
        <v>0</v>
      </c>
    </row>
    <row r="16" spans="1:11" ht="51" x14ac:dyDescent="0.2">
      <c r="A16" s="22" t="s">
        <v>125</v>
      </c>
      <c r="B16" s="1" t="s">
        <v>126</v>
      </c>
      <c r="C16" s="5" t="s">
        <v>64</v>
      </c>
      <c r="D16" t="s">
        <v>117</v>
      </c>
      <c r="E16" s="2">
        <v>45522</v>
      </c>
      <c r="F16">
        <v>48</v>
      </c>
      <c r="G16" t="s">
        <v>95</v>
      </c>
      <c r="H16" s="2">
        <v>45550</v>
      </c>
      <c r="I16" s="7">
        <v>48</v>
      </c>
      <c r="J16">
        <f t="shared" si="0"/>
        <v>0</v>
      </c>
    </row>
    <row r="17" spans="1:11" ht="17" x14ac:dyDescent="0.2">
      <c r="A17" s="22" t="s">
        <v>127</v>
      </c>
      <c r="B17" s="1" t="s">
        <v>60</v>
      </c>
      <c r="C17" s="5" t="s">
        <v>6</v>
      </c>
      <c r="D17" t="s">
        <v>117</v>
      </c>
      <c r="E17" s="2">
        <v>45520</v>
      </c>
      <c r="F17">
        <v>30</v>
      </c>
      <c r="G17" t="s">
        <v>95</v>
      </c>
      <c r="H17" s="2">
        <v>45548</v>
      </c>
      <c r="I17" s="7">
        <v>30</v>
      </c>
      <c r="J17">
        <f t="shared" si="0"/>
        <v>0</v>
      </c>
    </row>
    <row r="18" spans="1:11" ht="51" x14ac:dyDescent="0.2">
      <c r="A18" s="22" t="s">
        <v>128</v>
      </c>
      <c r="B18" s="1" t="s">
        <v>129</v>
      </c>
      <c r="C18" s="5" t="s">
        <v>6</v>
      </c>
      <c r="D18" t="s">
        <v>117</v>
      </c>
      <c r="E18" s="2">
        <v>45520</v>
      </c>
      <c r="F18">
        <v>63</v>
      </c>
      <c r="G18" t="s">
        <v>95</v>
      </c>
      <c r="H18" s="2">
        <v>45548</v>
      </c>
      <c r="I18" s="7">
        <v>63</v>
      </c>
      <c r="J18">
        <f t="shared" si="0"/>
        <v>0</v>
      </c>
    </row>
    <row r="19" spans="1:11" ht="51" x14ac:dyDescent="0.2">
      <c r="A19" s="22" t="s">
        <v>128</v>
      </c>
      <c r="B19" s="1" t="s">
        <v>129</v>
      </c>
      <c r="C19" s="5" t="s">
        <v>33</v>
      </c>
      <c r="D19" t="s">
        <v>117</v>
      </c>
      <c r="E19" s="2">
        <v>45521</v>
      </c>
      <c r="F19">
        <v>45</v>
      </c>
      <c r="G19" t="s">
        <v>95</v>
      </c>
      <c r="H19" s="2">
        <v>45549</v>
      </c>
      <c r="I19" s="7">
        <v>45</v>
      </c>
      <c r="J19">
        <f t="shared" si="0"/>
        <v>0</v>
      </c>
    </row>
    <row r="20" spans="1:11" ht="51" x14ac:dyDescent="0.2">
      <c r="A20" s="22" t="s">
        <v>128</v>
      </c>
      <c r="B20" s="1" t="s">
        <v>129</v>
      </c>
      <c r="C20" s="5" t="s">
        <v>64</v>
      </c>
      <c r="D20" t="s">
        <v>117</v>
      </c>
      <c r="E20" s="2">
        <v>45522</v>
      </c>
      <c r="F20">
        <v>25</v>
      </c>
      <c r="G20" t="s">
        <v>95</v>
      </c>
      <c r="H20" s="2">
        <v>45550</v>
      </c>
      <c r="I20" s="7">
        <v>25</v>
      </c>
      <c r="J20">
        <f t="shared" si="0"/>
        <v>0</v>
      </c>
    </row>
    <row r="21" spans="1:11" ht="17" x14ac:dyDescent="0.2">
      <c r="A21" s="22" t="s">
        <v>130</v>
      </c>
      <c r="B21" s="1" t="s">
        <v>60</v>
      </c>
      <c r="C21" s="5" t="s">
        <v>6</v>
      </c>
      <c r="D21" t="s">
        <v>117</v>
      </c>
      <c r="E21" s="2">
        <v>45520</v>
      </c>
      <c r="F21">
        <v>62</v>
      </c>
      <c r="G21" t="s">
        <v>95</v>
      </c>
      <c r="H21" s="2">
        <v>45548</v>
      </c>
      <c r="I21" s="7">
        <v>62</v>
      </c>
      <c r="J21">
        <f t="shared" si="0"/>
        <v>0</v>
      </c>
    </row>
    <row r="22" spans="1:11" ht="17" x14ac:dyDescent="0.2">
      <c r="A22" s="22" t="s">
        <v>130</v>
      </c>
      <c r="B22" s="1" t="s">
        <v>60</v>
      </c>
      <c r="C22" s="5" t="s">
        <v>33</v>
      </c>
      <c r="D22" t="s">
        <v>117</v>
      </c>
      <c r="E22" s="2">
        <v>45521</v>
      </c>
      <c r="F22">
        <v>54</v>
      </c>
      <c r="G22" t="s">
        <v>95</v>
      </c>
      <c r="H22" s="2">
        <v>45549</v>
      </c>
      <c r="I22" s="7">
        <v>54</v>
      </c>
      <c r="J22">
        <f t="shared" si="0"/>
        <v>0</v>
      </c>
    </row>
    <row r="23" spans="1:11" ht="17" x14ac:dyDescent="0.2">
      <c r="A23" s="25" t="s">
        <v>130</v>
      </c>
      <c r="B23" s="13" t="s">
        <v>60</v>
      </c>
      <c r="C23" s="3" t="s">
        <v>64</v>
      </c>
      <c r="D23" s="12" t="s">
        <v>117</v>
      </c>
      <c r="E23" s="15">
        <v>45522</v>
      </c>
      <c r="F23" s="12">
        <v>40</v>
      </c>
      <c r="G23" s="12" t="s">
        <v>95</v>
      </c>
      <c r="H23" s="15">
        <v>45550</v>
      </c>
      <c r="I23" s="16">
        <v>40</v>
      </c>
      <c r="J23" s="12">
        <f t="shared" si="0"/>
        <v>0</v>
      </c>
    </row>
    <row r="24" spans="1:11" x14ac:dyDescent="0.2">
      <c r="A24" s="22"/>
      <c r="C24" s="5"/>
    </row>
    <row r="25" spans="1:11" ht="25" thickBot="1" x14ac:dyDescent="0.35">
      <c r="A25" s="6" t="s">
        <v>92</v>
      </c>
      <c r="B25" s="32" t="s">
        <v>93</v>
      </c>
      <c r="C25" s="33"/>
      <c r="D25" s="33"/>
      <c r="E25" s="33"/>
      <c r="F25" s="33"/>
      <c r="G25" s="33"/>
      <c r="H25" s="33"/>
      <c r="I25" s="33"/>
      <c r="J25" s="33"/>
      <c r="K25" s="33"/>
    </row>
    <row r="26" spans="1:11" ht="35" thickTop="1" x14ac:dyDescent="0.2">
      <c r="A26" s="3" t="s">
        <v>1</v>
      </c>
      <c r="B26" s="4" t="s">
        <v>14</v>
      </c>
      <c r="C26" s="3" t="s">
        <v>40</v>
      </c>
      <c r="D26" s="4" t="s">
        <v>8</v>
      </c>
      <c r="E26" s="4" t="s">
        <v>9</v>
      </c>
      <c r="F26" s="3" t="s">
        <v>2</v>
      </c>
      <c r="G26" s="4" t="s">
        <v>7</v>
      </c>
      <c r="H26" s="4" t="s">
        <v>10</v>
      </c>
      <c r="I26" s="8" t="s">
        <v>3</v>
      </c>
      <c r="J26" s="3" t="s">
        <v>4</v>
      </c>
      <c r="K26" s="4" t="s">
        <v>13</v>
      </c>
    </row>
    <row r="27" spans="1:11" ht="34" x14ac:dyDescent="0.2">
      <c r="A27" s="17" t="s">
        <v>91</v>
      </c>
      <c r="B27" s="1" t="s">
        <v>94</v>
      </c>
      <c r="C27" t="s">
        <v>6</v>
      </c>
      <c r="D27" t="s">
        <v>95</v>
      </c>
      <c r="E27" s="10">
        <v>45544</v>
      </c>
      <c r="F27">
        <v>293</v>
      </c>
      <c r="G27" t="s">
        <v>11</v>
      </c>
      <c r="H27" s="10">
        <v>45698</v>
      </c>
      <c r="I27" s="7">
        <v>295</v>
      </c>
      <c r="J27">
        <f t="shared" ref="J27:J50" si="1">I27-F27</f>
        <v>2</v>
      </c>
    </row>
    <row r="28" spans="1:11" ht="56" customHeight="1" x14ac:dyDescent="0.2">
      <c r="A28" s="17" t="s">
        <v>96</v>
      </c>
      <c r="B28" s="1" t="s">
        <v>97</v>
      </c>
      <c r="C28" t="s">
        <v>33</v>
      </c>
      <c r="D28" t="s">
        <v>95</v>
      </c>
      <c r="E28" s="10">
        <v>45549</v>
      </c>
      <c r="F28">
        <v>129</v>
      </c>
      <c r="G28" t="s">
        <v>11</v>
      </c>
      <c r="H28" s="10">
        <v>45703</v>
      </c>
      <c r="I28" s="7">
        <v>134</v>
      </c>
      <c r="J28">
        <f t="shared" si="1"/>
        <v>5</v>
      </c>
    </row>
    <row r="29" spans="1:11" ht="34" x14ac:dyDescent="0.2">
      <c r="A29" s="17" t="s">
        <v>98</v>
      </c>
      <c r="B29" s="1" t="s">
        <v>99</v>
      </c>
      <c r="C29" t="s">
        <v>6</v>
      </c>
      <c r="D29" t="s">
        <v>95</v>
      </c>
      <c r="E29" s="10">
        <v>45544</v>
      </c>
      <c r="F29">
        <v>148</v>
      </c>
      <c r="G29" t="s">
        <v>11</v>
      </c>
      <c r="H29" s="10">
        <v>45698</v>
      </c>
      <c r="I29" s="7">
        <v>156</v>
      </c>
      <c r="J29">
        <f t="shared" si="1"/>
        <v>8</v>
      </c>
    </row>
    <row r="30" spans="1:11" ht="17" x14ac:dyDescent="0.2">
      <c r="A30" s="17" t="s">
        <v>100</v>
      </c>
      <c r="B30" s="1" t="s">
        <v>101</v>
      </c>
      <c r="C30" t="s">
        <v>6</v>
      </c>
      <c r="D30" t="s">
        <v>95</v>
      </c>
      <c r="E30" s="10">
        <v>45565</v>
      </c>
      <c r="F30">
        <v>139</v>
      </c>
      <c r="G30" t="s">
        <v>11</v>
      </c>
      <c r="H30" s="10">
        <v>45698</v>
      </c>
      <c r="I30" s="7">
        <v>147</v>
      </c>
      <c r="J30">
        <f t="shared" si="1"/>
        <v>8</v>
      </c>
    </row>
    <row r="31" spans="1:11" ht="17" x14ac:dyDescent="0.2">
      <c r="A31">
        <v>3</v>
      </c>
      <c r="B31" s="1" t="s">
        <v>60</v>
      </c>
      <c r="C31" s="5" t="s">
        <v>6</v>
      </c>
      <c r="D31" t="s">
        <v>95</v>
      </c>
      <c r="E31" s="10">
        <v>45544</v>
      </c>
      <c r="F31">
        <v>151</v>
      </c>
      <c r="G31" t="s">
        <v>11</v>
      </c>
      <c r="H31" s="10">
        <v>45698</v>
      </c>
      <c r="I31" s="7">
        <v>151</v>
      </c>
      <c r="J31">
        <f t="shared" si="1"/>
        <v>0</v>
      </c>
    </row>
    <row r="32" spans="1:11" ht="17" x14ac:dyDescent="0.2">
      <c r="A32">
        <v>3</v>
      </c>
      <c r="B32" s="1" t="s">
        <v>60</v>
      </c>
      <c r="C32" s="5" t="s">
        <v>33</v>
      </c>
      <c r="D32" t="s">
        <v>95</v>
      </c>
      <c r="E32" s="10">
        <v>45549</v>
      </c>
      <c r="F32">
        <v>81</v>
      </c>
      <c r="G32" t="s">
        <v>11</v>
      </c>
      <c r="H32" s="10">
        <v>45703</v>
      </c>
      <c r="I32" s="7">
        <v>81</v>
      </c>
      <c r="J32">
        <f t="shared" si="1"/>
        <v>0</v>
      </c>
    </row>
    <row r="33" spans="1:11" ht="17" x14ac:dyDescent="0.2">
      <c r="A33">
        <v>3</v>
      </c>
      <c r="B33" s="1" t="s">
        <v>60</v>
      </c>
      <c r="C33" s="5" t="s">
        <v>64</v>
      </c>
      <c r="D33" t="s">
        <v>95</v>
      </c>
      <c r="E33" s="10">
        <v>45550</v>
      </c>
      <c r="F33">
        <v>50</v>
      </c>
      <c r="G33" t="s">
        <v>11</v>
      </c>
      <c r="H33" s="10">
        <v>45704</v>
      </c>
      <c r="I33" s="7">
        <v>50</v>
      </c>
      <c r="J33">
        <f t="shared" si="1"/>
        <v>0</v>
      </c>
    </row>
    <row r="34" spans="1:11" ht="17" x14ac:dyDescent="0.2">
      <c r="A34">
        <v>44</v>
      </c>
      <c r="B34" s="1" t="s">
        <v>60</v>
      </c>
      <c r="C34" s="5" t="s">
        <v>6</v>
      </c>
      <c r="D34" t="s">
        <v>95</v>
      </c>
      <c r="E34" s="10">
        <v>45544</v>
      </c>
      <c r="F34">
        <v>143</v>
      </c>
      <c r="G34" t="s">
        <v>11</v>
      </c>
      <c r="H34" s="10">
        <v>45698</v>
      </c>
      <c r="I34" s="7">
        <v>143</v>
      </c>
      <c r="J34">
        <f t="shared" si="1"/>
        <v>0</v>
      </c>
    </row>
    <row r="35" spans="1:11" ht="17" x14ac:dyDescent="0.2">
      <c r="A35">
        <v>44</v>
      </c>
      <c r="B35" s="1" t="s">
        <v>60</v>
      </c>
      <c r="C35" s="5" t="s">
        <v>33</v>
      </c>
      <c r="D35" t="s">
        <v>95</v>
      </c>
      <c r="E35" s="10">
        <v>45549</v>
      </c>
      <c r="F35">
        <v>68</v>
      </c>
      <c r="G35" t="s">
        <v>11</v>
      </c>
      <c r="H35" s="10">
        <v>45703</v>
      </c>
      <c r="I35" s="7">
        <v>68</v>
      </c>
      <c r="J35">
        <f t="shared" si="1"/>
        <v>0</v>
      </c>
    </row>
    <row r="36" spans="1:11" ht="17" x14ac:dyDescent="0.2">
      <c r="A36">
        <v>44</v>
      </c>
      <c r="B36" s="1" t="s">
        <v>60</v>
      </c>
      <c r="C36" s="5" t="s">
        <v>64</v>
      </c>
      <c r="D36" t="s">
        <v>95</v>
      </c>
      <c r="E36" s="10">
        <v>45550</v>
      </c>
      <c r="F36">
        <v>63</v>
      </c>
      <c r="G36" t="s">
        <v>11</v>
      </c>
      <c r="H36" s="10">
        <v>45704</v>
      </c>
      <c r="I36" s="7">
        <v>63</v>
      </c>
      <c r="J36">
        <f t="shared" si="1"/>
        <v>0</v>
      </c>
    </row>
    <row r="37" spans="1:11" ht="17" x14ac:dyDescent="0.2">
      <c r="A37">
        <v>105</v>
      </c>
      <c r="B37" s="1" t="s">
        <v>102</v>
      </c>
      <c r="C37" s="5" t="s">
        <v>6</v>
      </c>
      <c r="D37" t="s">
        <v>95</v>
      </c>
      <c r="E37" s="10">
        <v>45544</v>
      </c>
      <c r="F37">
        <v>64</v>
      </c>
      <c r="G37" t="s">
        <v>11</v>
      </c>
      <c r="H37" s="10">
        <v>45698</v>
      </c>
      <c r="I37" s="7">
        <v>64</v>
      </c>
      <c r="J37">
        <f t="shared" si="1"/>
        <v>0</v>
      </c>
    </row>
    <row r="38" spans="1:11" ht="34" x14ac:dyDescent="0.2">
      <c r="A38">
        <v>227</v>
      </c>
      <c r="B38" s="1" t="s">
        <v>103</v>
      </c>
      <c r="C38" s="5" t="s">
        <v>6</v>
      </c>
      <c r="D38" t="s">
        <v>95</v>
      </c>
      <c r="E38" s="10">
        <v>45544</v>
      </c>
      <c r="F38">
        <v>194</v>
      </c>
      <c r="G38" t="s">
        <v>11</v>
      </c>
      <c r="H38" s="10">
        <v>45698</v>
      </c>
      <c r="I38" s="7">
        <v>192</v>
      </c>
      <c r="J38">
        <f t="shared" si="1"/>
        <v>-2</v>
      </c>
      <c r="K38" s="1" t="s">
        <v>104</v>
      </c>
    </row>
    <row r="39" spans="1:11" ht="34" x14ac:dyDescent="0.2">
      <c r="A39">
        <v>227</v>
      </c>
      <c r="B39" s="1" t="s">
        <v>103</v>
      </c>
      <c r="C39" s="5" t="s">
        <v>33</v>
      </c>
      <c r="D39" t="s">
        <v>95</v>
      </c>
      <c r="E39" s="10">
        <v>45549</v>
      </c>
      <c r="F39">
        <v>138</v>
      </c>
      <c r="G39" t="s">
        <v>11</v>
      </c>
      <c r="H39" s="10">
        <v>45703</v>
      </c>
      <c r="I39" s="7">
        <v>137</v>
      </c>
      <c r="J39">
        <f t="shared" si="1"/>
        <v>-1</v>
      </c>
    </row>
    <row r="40" spans="1:11" ht="34" x14ac:dyDescent="0.2">
      <c r="A40">
        <v>227</v>
      </c>
      <c r="B40" s="1" t="s">
        <v>103</v>
      </c>
      <c r="C40" s="5" t="s">
        <v>64</v>
      </c>
      <c r="D40" t="s">
        <v>95</v>
      </c>
      <c r="E40" s="10">
        <v>45550</v>
      </c>
      <c r="F40">
        <v>138</v>
      </c>
      <c r="G40" t="s">
        <v>11</v>
      </c>
      <c r="H40" s="10">
        <v>45704</v>
      </c>
      <c r="I40" s="7">
        <v>137</v>
      </c>
      <c r="J40">
        <f t="shared" si="1"/>
        <v>-1</v>
      </c>
    </row>
    <row r="41" spans="1:11" ht="34" x14ac:dyDescent="0.2">
      <c r="A41">
        <v>832</v>
      </c>
      <c r="B41" s="1" t="s">
        <v>105</v>
      </c>
      <c r="C41" s="17" t="s">
        <v>6</v>
      </c>
      <c r="D41" t="s">
        <v>95</v>
      </c>
      <c r="E41" s="10">
        <v>45544</v>
      </c>
      <c r="F41">
        <v>16</v>
      </c>
      <c r="G41" t="s">
        <v>11</v>
      </c>
      <c r="H41" s="10">
        <v>45698</v>
      </c>
      <c r="I41" s="7">
        <v>16</v>
      </c>
      <c r="J41">
        <f t="shared" si="1"/>
        <v>0</v>
      </c>
    </row>
    <row r="42" spans="1:11" ht="34" x14ac:dyDescent="0.2">
      <c r="A42">
        <v>834</v>
      </c>
      <c r="B42" s="1" t="s">
        <v>105</v>
      </c>
      <c r="C42" s="17" t="s">
        <v>6</v>
      </c>
      <c r="D42" t="s">
        <v>95</v>
      </c>
      <c r="E42" s="10">
        <v>45544</v>
      </c>
      <c r="F42">
        <v>13</v>
      </c>
      <c r="G42" t="s">
        <v>11</v>
      </c>
      <c r="H42" s="10">
        <v>45698</v>
      </c>
      <c r="I42" s="7">
        <v>13</v>
      </c>
      <c r="J42">
        <f t="shared" si="1"/>
        <v>0</v>
      </c>
    </row>
    <row r="43" spans="1:11" ht="34" x14ac:dyDescent="0.2">
      <c r="A43" s="20">
        <v>901</v>
      </c>
      <c r="B43" s="1" t="s">
        <v>106</v>
      </c>
      <c r="C43" s="5" t="s">
        <v>6</v>
      </c>
      <c r="D43" t="s">
        <v>95</v>
      </c>
      <c r="E43" s="10">
        <v>45544</v>
      </c>
      <c r="F43">
        <v>83</v>
      </c>
      <c r="G43" t="s">
        <v>11</v>
      </c>
      <c r="H43" s="10">
        <v>45698</v>
      </c>
      <c r="I43" s="7">
        <v>82</v>
      </c>
      <c r="J43">
        <f t="shared" si="1"/>
        <v>-1</v>
      </c>
    </row>
    <row r="44" spans="1:11" ht="34" x14ac:dyDescent="0.2">
      <c r="A44" s="20">
        <v>901</v>
      </c>
      <c r="B44" s="1" t="s">
        <v>106</v>
      </c>
      <c r="C44" s="5" t="s">
        <v>33</v>
      </c>
      <c r="D44" t="s">
        <v>95</v>
      </c>
      <c r="E44" s="10">
        <v>45549</v>
      </c>
      <c r="F44">
        <v>64</v>
      </c>
      <c r="G44" t="s">
        <v>11</v>
      </c>
      <c r="H44" s="10">
        <v>45703</v>
      </c>
      <c r="I44" s="7">
        <v>63</v>
      </c>
      <c r="J44">
        <f t="shared" si="1"/>
        <v>-1</v>
      </c>
    </row>
    <row r="45" spans="1:11" ht="34" x14ac:dyDescent="0.2">
      <c r="A45">
        <v>901</v>
      </c>
      <c r="B45" s="1" t="s">
        <v>106</v>
      </c>
      <c r="C45" s="5" t="s">
        <v>64</v>
      </c>
      <c r="D45" t="s">
        <v>95</v>
      </c>
      <c r="E45" s="10">
        <v>45550</v>
      </c>
      <c r="F45">
        <v>33</v>
      </c>
      <c r="G45" t="s">
        <v>11</v>
      </c>
      <c r="H45" s="10">
        <v>45704</v>
      </c>
      <c r="I45" s="7">
        <v>35</v>
      </c>
      <c r="J45">
        <f t="shared" si="1"/>
        <v>2</v>
      </c>
    </row>
    <row r="46" spans="1:11" ht="34" x14ac:dyDescent="0.2">
      <c r="A46">
        <v>905</v>
      </c>
      <c r="B46" s="1" t="s">
        <v>107</v>
      </c>
      <c r="C46" s="17" t="s">
        <v>6</v>
      </c>
      <c r="D46" t="s">
        <v>95</v>
      </c>
      <c r="E46" s="10">
        <v>45544</v>
      </c>
      <c r="F46">
        <v>78</v>
      </c>
      <c r="G46" t="s">
        <v>11</v>
      </c>
      <c r="H46" s="10">
        <v>45698</v>
      </c>
      <c r="I46" s="7">
        <v>78</v>
      </c>
      <c r="J46">
        <f t="shared" si="1"/>
        <v>0</v>
      </c>
    </row>
    <row r="47" spans="1:11" ht="68" x14ac:dyDescent="0.2">
      <c r="A47">
        <v>906</v>
      </c>
      <c r="B47" s="1" t="s">
        <v>108</v>
      </c>
      <c r="C47" s="5" t="s">
        <v>6</v>
      </c>
      <c r="D47" t="s">
        <v>95</v>
      </c>
      <c r="E47" s="10">
        <v>45544</v>
      </c>
      <c r="F47">
        <v>71</v>
      </c>
      <c r="G47" t="s">
        <v>11</v>
      </c>
      <c r="H47" s="10">
        <v>45698</v>
      </c>
      <c r="I47" s="7">
        <v>72</v>
      </c>
      <c r="J47">
        <f t="shared" si="1"/>
        <v>1</v>
      </c>
    </row>
    <row r="48" spans="1:11" ht="68" x14ac:dyDescent="0.2">
      <c r="A48">
        <v>906</v>
      </c>
      <c r="B48" s="1" t="s">
        <v>108</v>
      </c>
      <c r="C48" s="5" t="s">
        <v>33</v>
      </c>
      <c r="D48" t="s">
        <v>95</v>
      </c>
      <c r="E48" s="10">
        <v>45549</v>
      </c>
      <c r="F48">
        <v>59</v>
      </c>
      <c r="G48" t="s">
        <v>11</v>
      </c>
      <c r="H48" s="10">
        <v>45703</v>
      </c>
      <c r="I48" s="7">
        <v>60</v>
      </c>
      <c r="J48">
        <f t="shared" si="1"/>
        <v>1</v>
      </c>
    </row>
    <row r="49" spans="1:11" ht="68" x14ac:dyDescent="0.2">
      <c r="A49">
        <v>907</v>
      </c>
      <c r="B49" s="1" t="s">
        <v>108</v>
      </c>
      <c r="C49" s="5" t="s">
        <v>6</v>
      </c>
      <c r="D49" t="s">
        <v>95</v>
      </c>
      <c r="E49" s="10">
        <v>45544</v>
      </c>
      <c r="F49">
        <v>69</v>
      </c>
      <c r="G49" t="s">
        <v>11</v>
      </c>
      <c r="H49" s="10">
        <v>45698</v>
      </c>
      <c r="I49" s="7">
        <v>69</v>
      </c>
      <c r="J49">
        <f t="shared" si="1"/>
        <v>0</v>
      </c>
    </row>
    <row r="50" spans="1:11" ht="68" x14ac:dyDescent="0.2">
      <c r="A50">
        <v>907</v>
      </c>
      <c r="B50" s="1" t="s">
        <v>108</v>
      </c>
      <c r="C50" s="5" t="s">
        <v>33</v>
      </c>
      <c r="D50" t="s">
        <v>95</v>
      </c>
      <c r="E50" s="10">
        <v>45549</v>
      </c>
      <c r="F50">
        <v>61</v>
      </c>
      <c r="G50" t="s">
        <v>11</v>
      </c>
      <c r="H50" s="10">
        <v>45703</v>
      </c>
      <c r="I50" s="7">
        <v>61</v>
      </c>
      <c r="J50">
        <f t="shared" si="1"/>
        <v>0</v>
      </c>
    </row>
    <row r="51" spans="1:11" ht="51" x14ac:dyDescent="0.2">
      <c r="A51">
        <v>910</v>
      </c>
      <c r="B51" s="1" t="s">
        <v>109</v>
      </c>
      <c r="K51" s="1" t="s">
        <v>110</v>
      </c>
    </row>
    <row r="52" spans="1:11" ht="68" x14ac:dyDescent="0.2">
      <c r="A52">
        <v>929</v>
      </c>
      <c r="B52" s="1" t="s">
        <v>111</v>
      </c>
      <c r="C52" s="5" t="s">
        <v>6</v>
      </c>
      <c r="D52" t="s">
        <v>95</v>
      </c>
      <c r="E52" s="10">
        <v>45544</v>
      </c>
      <c r="F52">
        <v>132</v>
      </c>
      <c r="G52" t="s">
        <v>11</v>
      </c>
      <c r="H52" s="10">
        <v>45698</v>
      </c>
      <c r="I52" s="7">
        <v>132</v>
      </c>
      <c r="J52" s="21">
        <v>0</v>
      </c>
    </row>
    <row r="53" spans="1:11" ht="68" x14ac:dyDescent="0.2">
      <c r="A53">
        <v>929</v>
      </c>
      <c r="B53" s="1" t="s">
        <v>111</v>
      </c>
      <c r="C53" s="5" t="s">
        <v>33</v>
      </c>
      <c r="D53" t="s">
        <v>95</v>
      </c>
      <c r="E53" s="10">
        <v>45549</v>
      </c>
      <c r="F53">
        <v>95</v>
      </c>
      <c r="G53" t="s">
        <v>11</v>
      </c>
      <c r="H53" s="10">
        <v>45703</v>
      </c>
      <c r="I53" s="7">
        <v>95</v>
      </c>
      <c r="J53" s="21">
        <v>0</v>
      </c>
    </row>
    <row r="54" spans="1:11" ht="34" x14ac:dyDescent="0.2">
      <c r="A54" s="12">
        <v>992</v>
      </c>
      <c r="B54" s="13" t="s">
        <v>112</v>
      </c>
      <c r="C54" s="3" t="s">
        <v>6</v>
      </c>
      <c r="D54" s="12" t="s">
        <v>95</v>
      </c>
      <c r="E54" s="14">
        <v>45544</v>
      </c>
      <c r="F54" s="12">
        <v>67</v>
      </c>
      <c r="G54" s="12" t="s">
        <v>11</v>
      </c>
      <c r="H54" s="14">
        <v>45698</v>
      </c>
      <c r="I54" s="16">
        <v>69</v>
      </c>
      <c r="J54" s="24">
        <v>0</v>
      </c>
      <c r="K54" s="13"/>
    </row>
    <row r="56" spans="1:11" ht="25" thickBot="1" x14ac:dyDescent="0.35">
      <c r="A56" s="6" t="s">
        <v>0</v>
      </c>
      <c r="B56" s="30" t="s">
        <v>15</v>
      </c>
      <c r="C56" s="30"/>
      <c r="D56" s="30"/>
      <c r="E56" s="30"/>
      <c r="F56" s="30"/>
      <c r="G56" s="30"/>
      <c r="H56" s="30"/>
      <c r="I56" s="30"/>
      <c r="J56" s="30"/>
      <c r="K56" s="30"/>
    </row>
    <row r="57" spans="1:11" ht="35" thickTop="1" x14ac:dyDescent="0.2">
      <c r="A57" s="3" t="s">
        <v>1</v>
      </c>
      <c r="B57" s="4" t="s">
        <v>14</v>
      </c>
      <c r="C57" s="3" t="s">
        <v>40</v>
      </c>
      <c r="D57" s="4" t="s">
        <v>8</v>
      </c>
      <c r="E57" s="4" t="s">
        <v>9</v>
      </c>
      <c r="F57" s="3" t="s">
        <v>2</v>
      </c>
      <c r="G57" s="4" t="s">
        <v>7</v>
      </c>
      <c r="H57" s="4" t="s">
        <v>10</v>
      </c>
      <c r="I57" s="8" t="s">
        <v>3</v>
      </c>
      <c r="J57" s="3" t="s">
        <v>4</v>
      </c>
      <c r="K57" s="4" t="s">
        <v>13</v>
      </c>
    </row>
    <row r="58" spans="1:11" ht="17" x14ac:dyDescent="0.2">
      <c r="A58">
        <v>1</v>
      </c>
      <c r="B58" s="1" t="s">
        <v>5</v>
      </c>
      <c r="C58" t="s">
        <v>6</v>
      </c>
      <c r="D58" t="s">
        <v>11</v>
      </c>
      <c r="E58" s="10">
        <v>45698</v>
      </c>
      <c r="F58">
        <v>126</v>
      </c>
      <c r="G58" s="2" t="s">
        <v>12</v>
      </c>
      <c r="H58" s="10">
        <v>45824</v>
      </c>
      <c r="I58" s="7">
        <v>126</v>
      </c>
      <c r="J58">
        <f t="shared" ref="J58:J93" si="2">I58-F58</f>
        <v>0</v>
      </c>
    </row>
    <row r="59" spans="1:11" ht="17" x14ac:dyDescent="0.2">
      <c r="A59">
        <v>1</v>
      </c>
      <c r="B59" s="1" t="s">
        <v>5</v>
      </c>
      <c r="C59" s="5" t="s">
        <v>33</v>
      </c>
      <c r="D59" t="s">
        <v>11</v>
      </c>
      <c r="E59" s="10">
        <v>45703</v>
      </c>
      <c r="F59">
        <v>72</v>
      </c>
      <c r="G59" s="2" t="s">
        <v>12</v>
      </c>
      <c r="H59" s="10">
        <v>45829</v>
      </c>
      <c r="I59" s="7">
        <v>72</v>
      </c>
      <c r="J59">
        <f t="shared" si="2"/>
        <v>0</v>
      </c>
    </row>
    <row r="60" spans="1:11" ht="17" x14ac:dyDescent="0.2">
      <c r="A60">
        <v>1</v>
      </c>
      <c r="B60" s="1" t="s">
        <v>5</v>
      </c>
      <c r="C60" s="5" t="s">
        <v>64</v>
      </c>
      <c r="D60" t="s">
        <v>11</v>
      </c>
      <c r="E60" s="10">
        <v>45704</v>
      </c>
      <c r="F60">
        <v>52</v>
      </c>
      <c r="G60" s="2" t="s">
        <v>12</v>
      </c>
      <c r="H60" s="10">
        <v>45830</v>
      </c>
      <c r="I60" s="7">
        <v>52</v>
      </c>
      <c r="J60">
        <f t="shared" si="2"/>
        <v>0</v>
      </c>
    </row>
    <row r="61" spans="1:11" ht="51" x14ac:dyDescent="0.2">
      <c r="A61">
        <v>6</v>
      </c>
      <c r="B61" s="1" t="s">
        <v>18</v>
      </c>
      <c r="C61" t="s">
        <v>6</v>
      </c>
      <c r="D61" t="s">
        <v>11</v>
      </c>
      <c r="E61" s="10">
        <v>45698</v>
      </c>
      <c r="F61">
        <v>94</v>
      </c>
      <c r="G61" s="2" t="s">
        <v>12</v>
      </c>
      <c r="H61" s="10">
        <v>45824</v>
      </c>
      <c r="I61" s="7">
        <v>80</v>
      </c>
      <c r="J61">
        <f t="shared" si="2"/>
        <v>-14</v>
      </c>
    </row>
    <row r="62" spans="1:11" ht="34" x14ac:dyDescent="0.2">
      <c r="A62" s="20">
        <v>8</v>
      </c>
      <c r="B62" s="1" t="s">
        <v>19</v>
      </c>
      <c r="C62" t="s">
        <v>6</v>
      </c>
      <c r="D62" t="s">
        <v>11</v>
      </c>
      <c r="E62" s="10">
        <v>45698</v>
      </c>
      <c r="F62">
        <v>127</v>
      </c>
      <c r="G62" s="2" t="s">
        <v>12</v>
      </c>
      <c r="H62" s="10">
        <v>45824</v>
      </c>
      <c r="I62" s="7">
        <v>126</v>
      </c>
      <c r="J62">
        <f t="shared" si="2"/>
        <v>-1</v>
      </c>
      <c r="K62" s="1" t="s">
        <v>16</v>
      </c>
    </row>
    <row r="63" spans="1:11" ht="34" x14ac:dyDescent="0.2">
      <c r="A63" s="23">
        <v>8</v>
      </c>
      <c r="B63" s="1" t="s">
        <v>19</v>
      </c>
      <c r="C63" s="5" t="s">
        <v>33</v>
      </c>
      <c r="D63" t="s">
        <v>11</v>
      </c>
      <c r="E63" s="10">
        <v>45703</v>
      </c>
      <c r="F63">
        <v>94</v>
      </c>
      <c r="G63" s="2" t="s">
        <v>12</v>
      </c>
      <c r="H63" s="10">
        <v>45829</v>
      </c>
      <c r="I63" s="7">
        <v>115</v>
      </c>
      <c r="J63">
        <f t="shared" si="2"/>
        <v>21</v>
      </c>
    </row>
    <row r="64" spans="1:11" ht="34" x14ac:dyDescent="0.2">
      <c r="A64" s="23">
        <v>8</v>
      </c>
      <c r="B64" s="1" t="s">
        <v>19</v>
      </c>
      <c r="C64" s="5" t="s">
        <v>64</v>
      </c>
      <c r="D64" t="s">
        <v>11</v>
      </c>
      <c r="E64" s="10">
        <v>45704</v>
      </c>
      <c r="F64">
        <v>86</v>
      </c>
      <c r="G64" s="2" t="s">
        <v>12</v>
      </c>
      <c r="H64" s="10">
        <v>45830</v>
      </c>
      <c r="I64" s="7">
        <v>86</v>
      </c>
      <c r="J64">
        <f t="shared" si="2"/>
        <v>0</v>
      </c>
    </row>
    <row r="65" spans="1:14" ht="34" x14ac:dyDescent="0.2">
      <c r="A65" s="20">
        <v>9</v>
      </c>
      <c r="B65" s="1" t="s">
        <v>20</v>
      </c>
      <c r="C65" t="s">
        <v>6</v>
      </c>
      <c r="D65" t="s">
        <v>11</v>
      </c>
      <c r="E65" s="10">
        <v>45698</v>
      </c>
      <c r="F65">
        <v>84</v>
      </c>
      <c r="G65" s="2" t="s">
        <v>12</v>
      </c>
      <c r="H65" s="10">
        <v>45824</v>
      </c>
      <c r="I65" s="7">
        <v>81</v>
      </c>
      <c r="J65">
        <f>I65-F65</f>
        <v>-3</v>
      </c>
      <c r="K65" s="9" t="s">
        <v>17</v>
      </c>
    </row>
    <row r="66" spans="1:14" ht="34" x14ac:dyDescent="0.2">
      <c r="A66">
        <v>9</v>
      </c>
      <c r="B66" s="1" t="s">
        <v>20</v>
      </c>
      <c r="C66" s="5" t="s">
        <v>33</v>
      </c>
      <c r="D66" t="s">
        <v>11</v>
      </c>
      <c r="E66" s="10">
        <v>45703</v>
      </c>
      <c r="F66">
        <v>61</v>
      </c>
      <c r="G66" s="2" t="s">
        <v>12</v>
      </c>
      <c r="H66" s="10">
        <v>45829</v>
      </c>
      <c r="I66" s="7">
        <v>62</v>
      </c>
      <c r="J66">
        <f>I66-F66</f>
        <v>1</v>
      </c>
      <c r="K66" s="9"/>
    </row>
    <row r="67" spans="1:14" ht="34" x14ac:dyDescent="0.2">
      <c r="A67">
        <v>9</v>
      </c>
      <c r="B67" s="1" t="s">
        <v>20</v>
      </c>
      <c r="C67" s="5" t="s">
        <v>64</v>
      </c>
      <c r="D67" t="s">
        <v>11</v>
      </c>
      <c r="E67" s="10">
        <v>45704</v>
      </c>
      <c r="F67">
        <v>55</v>
      </c>
      <c r="G67" s="2" t="s">
        <v>12</v>
      </c>
      <c r="H67" s="10">
        <v>45830</v>
      </c>
      <c r="I67" s="7">
        <v>55</v>
      </c>
      <c r="J67">
        <f>I67-F67</f>
        <v>0</v>
      </c>
      <c r="K67" s="9"/>
    </row>
    <row r="68" spans="1:14" ht="34" x14ac:dyDescent="0.2">
      <c r="A68">
        <v>11</v>
      </c>
      <c r="B68" s="1" t="s">
        <v>21</v>
      </c>
      <c r="C68" t="s">
        <v>6</v>
      </c>
      <c r="D68" t="s">
        <v>11</v>
      </c>
      <c r="E68" s="10">
        <v>45698</v>
      </c>
      <c r="F68">
        <v>97</v>
      </c>
      <c r="G68" s="2" t="s">
        <v>12</v>
      </c>
      <c r="H68" s="10">
        <v>45824</v>
      </c>
      <c r="I68" s="7">
        <v>97</v>
      </c>
      <c r="J68">
        <f t="shared" si="2"/>
        <v>0</v>
      </c>
    </row>
    <row r="69" spans="1:14" ht="34" x14ac:dyDescent="0.2">
      <c r="A69">
        <v>11</v>
      </c>
      <c r="B69" s="1" t="s">
        <v>21</v>
      </c>
      <c r="C69" s="5" t="s">
        <v>33</v>
      </c>
      <c r="D69" t="s">
        <v>11</v>
      </c>
      <c r="E69" s="10">
        <v>45703</v>
      </c>
      <c r="F69">
        <v>66</v>
      </c>
      <c r="G69" s="2" t="s">
        <v>12</v>
      </c>
      <c r="H69" s="10">
        <v>45829</v>
      </c>
      <c r="I69" s="7">
        <v>66</v>
      </c>
      <c r="J69">
        <f t="shared" si="2"/>
        <v>0</v>
      </c>
      <c r="N69">
        <f>SUM(J62,J65,J78:J81,J87:J90)</f>
        <v>-22</v>
      </c>
    </row>
    <row r="70" spans="1:14" ht="34" x14ac:dyDescent="0.2">
      <c r="A70">
        <v>11</v>
      </c>
      <c r="B70" s="1" t="s">
        <v>21</v>
      </c>
      <c r="C70" s="5" t="s">
        <v>64</v>
      </c>
      <c r="D70" t="s">
        <v>11</v>
      </c>
      <c r="E70" s="10">
        <v>45704</v>
      </c>
      <c r="F70">
        <v>46</v>
      </c>
      <c r="G70" s="2" t="s">
        <v>12</v>
      </c>
      <c r="H70" s="10">
        <v>45830</v>
      </c>
      <c r="I70" s="7">
        <v>46</v>
      </c>
      <c r="J70">
        <f t="shared" si="2"/>
        <v>0</v>
      </c>
    </row>
    <row r="71" spans="1:14" ht="17" x14ac:dyDescent="0.2">
      <c r="A71">
        <v>30</v>
      </c>
      <c r="B71" s="1" t="s">
        <v>22</v>
      </c>
      <c r="C71" s="5" t="s">
        <v>33</v>
      </c>
      <c r="D71" t="s">
        <v>11</v>
      </c>
      <c r="E71" s="10">
        <v>45703</v>
      </c>
      <c r="F71">
        <v>76</v>
      </c>
      <c r="G71" s="2" t="s">
        <v>12</v>
      </c>
      <c r="H71" s="10">
        <v>45829</v>
      </c>
      <c r="I71" s="7">
        <v>76</v>
      </c>
      <c r="J71">
        <f t="shared" si="2"/>
        <v>0</v>
      </c>
    </row>
    <row r="72" spans="1:14" ht="17" x14ac:dyDescent="0.2">
      <c r="A72">
        <v>30</v>
      </c>
      <c r="B72" s="1" t="s">
        <v>22</v>
      </c>
      <c r="C72" s="5" t="s">
        <v>64</v>
      </c>
      <c r="D72" t="s">
        <v>11</v>
      </c>
      <c r="E72" s="10">
        <v>45704</v>
      </c>
      <c r="F72">
        <v>70</v>
      </c>
      <c r="G72" s="2" t="s">
        <v>12</v>
      </c>
      <c r="H72" s="10">
        <v>45830</v>
      </c>
      <c r="I72" s="7">
        <v>70</v>
      </c>
      <c r="J72">
        <f t="shared" si="2"/>
        <v>0</v>
      </c>
    </row>
    <row r="73" spans="1:14" ht="17" x14ac:dyDescent="0.2">
      <c r="A73">
        <v>60</v>
      </c>
      <c r="B73" s="1" t="s">
        <v>23</v>
      </c>
      <c r="C73" t="s">
        <v>6</v>
      </c>
      <c r="D73" t="s">
        <v>11</v>
      </c>
      <c r="E73" s="10">
        <v>45698</v>
      </c>
      <c r="F73">
        <v>13</v>
      </c>
      <c r="G73" s="2" t="s">
        <v>12</v>
      </c>
      <c r="H73" s="10">
        <v>45824</v>
      </c>
      <c r="I73" s="7">
        <v>13</v>
      </c>
      <c r="J73">
        <f t="shared" si="2"/>
        <v>0</v>
      </c>
    </row>
    <row r="74" spans="1:14" ht="68" x14ac:dyDescent="0.2">
      <c r="A74">
        <v>88</v>
      </c>
      <c r="B74" s="1" t="s">
        <v>24</v>
      </c>
      <c r="C74" t="s">
        <v>6</v>
      </c>
      <c r="D74" t="s">
        <v>11</v>
      </c>
      <c r="E74" s="10">
        <v>45698</v>
      </c>
      <c r="F74">
        <v>60</v>
      </c>
      <c r="G74" s="2" t="s">
        <v>12</v>
      </c>
      <c r="H74" s="10">
        <v>45824</v>
      </c>
      <c r="I74" s="7">
        <v>60</v>
      </c>
      <c r="J74">
        <f t="shared" si="2"/>
        <v>0</v>
      </c>
      <c r="K74" s="11" t="s">
        <v>38</v>
      </c>
    </row>
    <row r="75" spans="1:14" ht="68" x14ac:dyDescent="0.2">
      <c r="A75">
        <v>88</v>
      </c>
      <c r="B75" s="1" t="s">
        <v>24</v>
      </c>
      <c r="C75" s="5" t="s">
        <v>33</v>
      </c>
      <c r="D75" t="s">
        <v>11</v>
      </c>
      <c r="E75" s="10">
        <v>45703</v>
      </c>
      <c r="F75">
        <v>60</v>
      </c>
      <c r="G75" s="2" t="s">
        <v>12</v>
      </c>
      <c r="H75" s="10">
        <v>45829</v>
      </c>
      <c r="I75" s="7">
        <v>60</v>
      </c>
      <c r="J75">
        <f t="shared" si="2"/>
        <v>0</v>
      </c>
      <c r="K75" s="11" t="s">
        <v>38</v>
      </c>
    </row>
    <row r="76" spans="1:14" ht="51" x14ac:dyDescent="0.2">
      <c r="A76">
        <v>88</v>
      </c>
      <c r="B76" s="1" t="s">
        <v>24</v>
      </c>
      <c r="C76" s="5" t="s">
        <v>64</v>
      </c>
      <c r="D76" t="s">
        <v>11</v>
      </c>
      <c r="E76" s="10">
        <v>45704</v>
      </c>
      <c r="F76">
        <v>0</v>
      </c>
      <c r="G76" s="2" t="s">
        <v>12</v>
      </c>
      <c r="H76" s="10">
        <v>45830</v>
      </c>
      <c r="I76" s="7">
        <v>60</v>
      </c>
      <c r="J76">
        <f t="shared" si="2"/>
        <v>60</v>
      </c>
      <c r="K76" s="11" t="s">
        <v>131</v>
      </c>
    </row>
    <row r="77" spans="1:14" ht="34" x14ac:dyDescent="0.2">
      <c r="A77">
        <v>115</v>
      </c>
      <c r="B77" s="1" t="s">
        <v>25</v>
      </c>
      <c r="C77" s="5" t="s">
        <v>33</v>
      </c>
      <c r="D77" t="s">
        <v>11</v>
      </c>
      <c r="E77" s="10">
        <v>45703</v>
      </c>
      <c r="F77">
        <v>29</v>
      </c>
      <c r="G77" s="2" t="s">
        <v>12</v>
      </c>
      <c r="H77" s="10">
        <v>45829</v>
      </c>
      <c r="I77" s="7">
        <v>29</v>
      </c>
      <c r="J77">
        <f t="shared" si="2"/>
        <v>0</v>
      </c>
    </row>
    <row r="78" spans="1:14" ht="34" x14ac:dyDescent="0.2">
      <c r="A78" s="20">
        <v>201</v>
      </c>
      <c r="B78" s="1" t="s">
        <v>26</v>
      </c>
      <c r="C78" s="5" t="s">
        <v>33</v>
      </c>
      <c r="D78" t="s">
        <v>11</v>
      </c>
      <c r="E78" s="10">
        <v>45703</v>
      </c>
      <c r="F78">
        <v>66</v>
      </c>
      <c r="G78" s="2" t="s">
        <v>12</v>
      </c>
      <c r="H78" s="10">
        <v>45829</v>
      </c>
      <c r="I78" s="7">
        <v>61</v>
      </c>
      <c r="J78">
        <f t="shared" si="2"/>
        <v>-5</v>
      </c>
    </row>
    <row r="79" spans="1:14" ht="34" x14ac:dyDescent="0.2">
      <c r="A79" s="20">
        <v>201</v>
      </c>
      <c r="B79" s="1" t="s">
        <v>26</v>
      </c>
      <c r="C79" s="5" t="s">
        <v>64</v>
      </c>
      <c r="D79" t="s">
        <v>11</v>
      </c>
      <c r="E79" s="10">
        <v>45704</v>
      </c>
      <c r="F79">
        <v>66</v>
      </c>
      <c r="G79" s="2" t="s">
        <v>12</v>
      </c>
      <c r="H79" s="10">
        <v>45830</v>
      </c>
      <c r="I79" s="7">
        <v>61</v>
      </c>
      <c r="J79">
        <f t="shared" si="2"/>
        <v>-5</v>
      </c>
    </row>
    <row r="80" spans="1:14" ht="34" x14ac:dyDescent="0.2">
      <c r="A80" s="20">
        <v>202</v>
      </c>
      <c r="B80" s="1" t="s">
        <v>26</v>
      </c>
      <c r="C80" s="5" t="s">
        <v>33</v>
      </c>
      <c r="D80" t="s">
        <v>11</v>
      </c>
      <c r="E80" s="10">
        <v>45703</v>
      </c>
      <c r="F80">
        <v>66</v>
      </c>
      <c r="G80" s="2" t="s">
        <v>12</v>
      </c>
      <c r="H80" s="10">
        <v>45829</v>
      </c>
      <c r="I80" s="7">
        <v>64</v>
      </c>
      <c r="J80">
        <f t="shared" si="2"/>
        <v>-2</v>
      </c>
    </row>
    <row r="81" spans="1:11" ht="34" x14ac:dyDescent="0.2">
      <c r="A81" s="20">
        <v>202</v>
      </c>
      <c r="B81" s="1" t="s">
        <v>26</v>
      </c>
      <c r="C81" s="5" t="s">
        <v>64</v>
      </c>
      <c r="D81" t="s">
        <v>11</v>
      </c>
      <c r="E81" s="10">
        <v>45704</v>
      </c>
      <c r="F81">
        <v>66</v>
      </c>
      <c r="G81" s="2" t="s">
        <v>12</v>
      </c>
      <c r="H81" s="10">
        <v>45830</v>
      </c>
      <c r="I81" s="7">
        <v>64</v>
      </c>
      <c r="J81">
        <f t="shared" si="2"/>
        <v>-2</v>
      </c>
    </row>
    <row r="82" spans="1:11" ht="17" x14ac:dyDescent="0.2">
      <c r="A82">
        <v>204</v>
      </c>
      <c r="B82" s="1" t="s">
        <v>27</v>
      </c>
      <c r="C82" t="s">
        <v>6</v>
      </c>
      <c r="D82" t="s">
        <v>11</v>
      </c>
      <c r="E82" s="10">
        <v>45698</v>
      </c>
      <c r="F82">
        <v>33</v>
      </c>
      <c r="G82" s="2" t="s">
        <v>12</v>
      </c>
      <c r="H82" s="10">
        <v>45824</v>
      </c>
      <c r="I82" s="7">
        <v>33</v>
      </c>
      <c r="J82">
        <f t="shared" si="2"/>
        <v>0</v>
      </c>
    </row>
    <row r="83" spans="1:11" ht="34" x14ac:dyDescent="0.2">
      <c r="A83">
        <v>227</v>
      </c>
      <c r="B83" s="1" t="s">
        <v>28</v>
      </c>
      <c r="C83" t="s">
        <v>6</v>
      </c>
      <c r="D83" t="s">
        <v>11</v>
      </c>
      <c r="E83" s="10">
        <v>45698</v>
      </c>
      <c r="F83">
        <v>192</v>
      </c>
      <c r="G83" s="2" t="s">
        <v>12</v>
      </c>
      <c r="H83" s="10">
        <v>45824</v>
      </c>
      <c r="I83" s="7">
        <v>194</v>
      </c>
      <c r="J83">
        <f t="shared" si="2"/>
        <v>2</v>
      </c>
      <c r="K83" s="1" t="s">
        <v>29</v>
      </c>
    </row>
    <row r="84" spans="1:11" ht="34" x14ac:dyDescent="0.2">
      <c r="A84">
        <v>227</v>
      </c>
      <c r="B84" s="1" t="s">
        <v>28</v>
      </c>
      <c r="C84" s="5" t="s">
        <v>33</v>
      </c>
      <c r="D84" t="s">
        <v>11</v>
      </c>
      <c r="E84" s="10">
        <v>45703</v>
      </c>
      <c r="F84">
        <v>137</v>
      </c>
      <c r="G84" s="2" t="s">
        <v>12</v>
      </c>
      <c r="H84" s="10">
        <v>45829</v>
      </c>
      <c r="I84" s="7">
        <v>139</v>
      </c>
      <c r="J84">
        <f t="shared" si="2"/>
        <v>2</v>
      </c>
    </row>
    <row r="85" spans="1:11" ht="34" x14ac:dyDescent="0.2">
      <c r="A85">
        <v>227</v>
      </c>
      <c r="B85" s="1" t="s">
        <v>28</v>
      </c>
      <c r="C85" s="5" t="s">
        <v>64</v>
      </c>
      <c r="D85" t="s">
        <v>11</v>
      </c>
      <c r="E85" s="10">
        <v>45704</v>
      </c>
      <c r="F85">
        <v>137</v>
      </c>
      <c r="G85" s="2" t="s">
        <v>12</v>
      </c>
      <c r="H85" s="10">
        <v>45830</v>
      </c>
      <c r="I85" s="7">
        <v>139</v>
      </c>
      <c r="J85">
        <f t="shared" si="2"/>
        <v>2</v>
      </c>
    </row>
    <row r="86" spans="1:11" ht="34" x14ac:dyDescent="0.2">
      <c r="A86">
        <v>904</v>
      </c>
      <c r="B86" s="1" t="s">
        <v>30</v>
      </c>
      <c r="C86" t="s">
        <v>6</v>
      </c>
      <c r="D86" t="s">
        <v>11</v>
      </c>
      <c r="E86" s="10">
        <v>45698</v>
      </c>
      <c r="F86">
        <v>18</v>
      </c>
      <c r="G86" s="2" t="s">
        <v>12</v>
      </c>
      <c r="H86" s="10">
        <v>45841</v>
      </c>
      <c r="I86" s="7">
        <v>88</v>
      </c>
      <c r="J86">
        <f t="shared" si="2"/>
        <v>70</v>
      </c>
    </row>
    <row r="87" spans="1:11" ht="17" x14ac:dyDescent="0.2">
      <c r="A87" s="20">
        <v>910</v>
      </c>
      <c r="B87" s="1" t="s">
        <v>5</v>
      </c>
      <c r="C87" t="s">
        <v>6</v>
      </c>
      <c r="D87" t="s">
        <v>11</v>
      </c>
      <c r="E87" s="10">
        <v>45698</v>
      </c>
      <c r="F87">
        <v>14</v>
      </c>
      <c r="G87" s="2" t="s">
        <v>12</v>
      </c>
      <c r="H87" s="10">
        <v>45824</v>
      </c>
      <c r="I87" s="7">
        <v>13</v>
      </c>
      <c r="J87">
        <f t="shared" si="2"/>
        <v>-1</v>
      </c>
      <c r="K87" s="1" t="s">
        <v>31</v>
      </c>
    </row>
    <row r="88" spans="1:11" ht="17" x14ac:dyDescent="0.2">
      <c r="A88" s="20">
        <v>910</v>
      </c>
      <c r="B88" s="1" t="s">
        <v>5</v>
      </c>
      <c r="C88" s="5" t="s">
        <v>33</v>
      </c>
      <c r="D88" t="s">
        <v>11</v>
      </c>
      <c r="E88" s="10">
        <v>45703</v>
      </c>
      <c r="F88">
        <v>14</v>
      </c>
      <c r="G88" s="2" t="s">
        <v>12</v>
      </c>
      <c r="H88" s="10">
        <v>45829</v>
      </c>
      <c r="I88" s="7">
        <v>13</v>
      </c>
      <c r="J88">
        <f t="shared" si="2"/>
        <v>-1</v>
      </c>
    </row>
    <row r="89" spans="1:11" ht="17" x14ac:dyDescent="0.2">
      <c r="A89" s="20">
        <v>910</v>
      </c>
      <c r="B89" s="1" t="s">
        <v>5</v>
      </c>
      <c r="C89" s="5" t="s">
        <v>64</v>
      </c>
      <c r="D89" t="s">
        <v>11</v>
      </c>
      <c r="E89" s="10">
        <v>45704</v>
      </c>
      <c r="F89">
        <v>14</v>
      </c>
      <c r="G89" s="2" t="s">
        <v>12</v>
      </c>
      <c r="H89" s="10">
        <v>45830</v>
      </c>
      <c r="I89" s="7">
        <v>13</v>
      </c>
      <c r="J89">
        <f t="shared" si="2"/>
        <v>-1</v>
      </c>
    </row>
    <row r="90" spans="1:11" ht="17" x14ac:dyDescent="0.2">
      <c r="A90" s="20">
        <v>928</v>
      </c>
      <c r="B90" s="1" t="s">
        <v>32</v>
      </c>
      <c r="C90" s="5" t="s">
        <v>33</v>
      </c>
      <c r="D90" t="s">
        <v>11</v>
      </c>
      <c r="E90" s="10">
        <v>45703</v>
      </c>
      <c r="F90">
        <v>31</v>
      </c>
      <c r="G90" s="2" t="s">
        <v>12</v>
      </c>
      <c r="H90" s="10">
        <v>45829</v>
      </c>
      <c r="I90" s="7">
        <v>30</v>
      </c>
      <c r="J90">
        <f t="shared" si="2"/>
        <v>-1</v>
      </c>
      <c r="K90" s="1" t="s">
        <v>34</v>
      </c>
    </row>
    <row r="91" spans="1:11" ht="17" x14ac:dyDescent="0.2">
      <c r="A91">
        <v>929</v>
      </c>
      <c r="B91" s="1" t="s">
        <v>5</v>
      </c>
      <c r="C91" t="s">
        <v>6</v>
      </c>
      <c r="D91" t="s">
        <v>11</v>
      </c>
      <c r="E91" s="10">
        <v>45698</v>
      </c>
      <c r="F91">
        <v>132</v>
      </c>
      <c r="G91" s="2" t="s">
        <v>12</v>
      </c>
      <c r="H91" s="10">
        <v>45824</v>
      </c>
      <c r="I91" s="7">
        <v>132</v>
      </c>
      <c r="J91">
        <f t="shared" si="2"/>
        <v>0</v>
      </c>
    </row>
    <row r="92" spans="1:11" ht="17" x14ac:dyDescent="0.2">
      <c r="A92">
        <v>929</v>
      </c>
      <c r="B92" s="1" t="s">
        <v>5</v>
      </c>
      <c r="C92" s="5" t="s">
        <v>33</v>
      </c>
      <c r="D92" t="s">
        <v>11</v>
      </c>
      <c r="E92" s="10">
        <v>45703</v>
      </c>
      <c r="F92">
        <v>95</v>
      </c>
      <c r="G92" s="2" t="s">
        <v>12</v>
      </c>
      <c r="H92" s="10">
        <v>45829</v>
      </c>
      <c r="I92" s="7">
        <v>95</v>
      </c>
      <c r="J92">
        <f t="shared" si="2"/>
        <v>0</v>
      </c>
    </row>
    <row r="93" spans="1:11" ht="17" x14ac:dyDescent="0.2">
      <c r="A93" s="12">
        <v>929</v>
      </c>
      <c r="B93" s="13" t="s">
        <v>5</v>
      </c>
      <c r="C93" s="3" t="s">
        <v>64</v>
      </c>
      <c r="D93" s="12" t="s">
        <v>11</v>
      </c>
      <c r="E93" s="14">
        <v>45704</v>
      </c>
      <c r="F93" s="12">
        <v>82</v>
      </c>
      <c r="G93" s="15" t="s">
        <v>12</v>
      </c>
      <c r="H93" s="14">
        <v>45830</v>
      </c>
      <c r="I93" s="16">
        <v>82</v>
      </c>
      <c r="J93" s="12">
        <f t="shared" si="2"/>
        <v>0</v>
      </c>
      <c r="K93" s="13"/>
    </row>
    <row r="95" spans="1:11" ht="25" thickBot="1" x14ac:dyDescent="0.35">
      <c r="A95" s="6" t="s">
        <v>35</v>
      </c>
      <c r="B95" s="30" t="s">
        <v>36</v>
      </c>
      <c r="C95" s="30"/>
      <c r="D95" s="30"/>
      <c r="E95" s="30"/>
      <c r="F95" s="30"/>
      <c r="G95" s="30"/>
      <c r="H95" s="30"/>
      <c r="I95" s="30"/>
      <c r="J95" s="30"/>
      <c r="K95" s="30"/>
    </row>
    <row r="96" spans="1:11" ht="35" thickTop="1" x14ac:dyDescent="0.2">
      <c r="A96" s="3" t="s">
        <v>1</v>
      </c>
      <c r="B96" s="4" t="s">
        <v>14</v>
      </c>
      <c r="C96" s="3" t="s">
        <v>40</v>
      </c>
      <c r="D96" s="4" t="s">
        <v>8</v>
      </c>
      <c r="E96" s="4" t="s">
        <v>9</v>
      </c>
      <c r="F96" s="3" t="s">
        <v>2</v>
      </c>
      <c r="G96" s="4" t="s">
        <v>7</v>
      </c>
      <c r="H96" s="4" t="s">
        <v>10</v>
      </c>
      <c r="I96" s="8" t="s">
        <v>3</v>
      </c>
      <c r="J96" s="3" t="s">
        <v>4</v>
      </c>
      <c r="K96" s="4" t="s">
        <v>13</v>
      </c>
    </row>
    <row r="97" spans="1:11" ht="17" x14ac:dyDescent="0.2">
      <c r="A97">
        <v>8</v>
      </c>
      <c r="B97" s="1" t="s">
        <v>37</v>
      </c>
      <c r="C97" s="5" t="s">
        <v>33</v>
      </c>
      <c r="D97" s="2" t="s">
        <v>12</v>
      </c>
      <c r="E97" s="10">
        <v>45829</v>
      </c>
      <c r="F97">
        <v>115</v>
      </c>
      <c r="G97" t="s">
        <v>39</v>
      </c>
      <c r="H97" s="10">
        <v>45913</v>
      </c>
      <c r="I97" s="7">
        <v>94</v>
      </c>
      <c r="J97">
        <f>I97-F97</f>
        <v>-21</v>
      </c>
    </row>
    <row r="98" spans="1:11" ht="17" x14ac:dyDescent="0.2">
      <c r="A98">
        <v>8</v>
      </c>
      <c r="B98" s="1" t="s">
        <v>37</v>
      </c>
      <c r="C98" s="5" t="s">
        <v>64</v>
      </c>
      <c r="D98" s="2" t="s">
        <v>12</v>
      </c>
      <c r="E98" s="10">
        <v>45830</v>
      </c>
      <c r="F98">
        <v>86</v>
      </c>
      <c r="G98" t="s">
        <v>39</v>
      </c>
      <c r="H98" s="10">
        <v>45914</v>
      </c>
      <c r="I98" s="7">
        <v>86</v>
      </c>
      <c r="J98">
        <f>I98-F98</f>
        <v>0</v>
      </c>
    </row>
    <row r="99" spans="1:11" ht="17" x14ac:dyDescent="0.2">
      <c r="A99">
        <v>9</v>
      </c>
      <c r="B99" s="1" t="s">
        <v>37</v>
      </c>
      <c r="C99" s="5" t="s">
        <v>33</v>
      </c>
      <c r="D99" s="2" t="s">
        <v>12</v>
      </c>
      <c r="E99" s="10">
        <v>45829</v>
      </c>
      <c r="F99">
        <v>62</v>
      </c>
      <c r="G99" t="s">
        <v>39</v>
      </c>
      <c r="H99" s="10">
        <v>45913</v>
      </c>
      <c r="I99" s="7">
        <v>62</v>
      </c>
      <c r="J99">
        <f>I99-F99</f>
        <v>0</v>
      </c>
    </row>
    <row r="100" spans="1:11" ht="17" x14ac:dyDescent="0.2">
      <c r="A100">
        <v>9</v>
      </c>
      <c r="B100" s="1" t="s">
        <v>37</v>
      </c>
      <c r="C100" s="5" t="s">
        <v>64</v>
      </c>
      <c r="D100" s="2" t="s">
        <v>12</v>
      </c>
      <c r="E100" s="10">
        <v>45830</v>
      </c>
      <c r="F100">
        <v>55</v>
      </c>
      <c r="G100" t="s">
        <v>39</v>
      </c>
      <c r="H100" s="10">
        <v>45914</v>
      </c>
      <c r="I100" s="7">
        <v>55</v>
      </c>
      <c r="J100">
        <f t="shared" ref="J100:J115" si="3">I100-F100</f>
        <v>0</v>
      </c>
    </row>
    <row r="101" spans="1:11" ht="17" x14ac:dyDescent="0.2">
      <c r="A101">
        <v>30</v>
      </c>
      <c r="B101" s="1" t="s">
        <v>37</v>
      </c>
      <c r="C101" s="5" t="s">
        <v>33</v>
      </c>
      <c r="D101" s="2" t="s">
        <v>12</v>
      </c>
      <c r="E101" s="10">
        <v>45829</v>
      </c>
      <c r="F101">
        <v>76</v>
      </c>
      <c r="G101" t="s">
        <v>39</v>
      </c>
      <c r="H101" s="10">
        <v>45913</v>
      </c>
      <c r="I101" s="7">
        <v>76</v>
      </c>
      <c r="J101">
        <f t="shared" si="3"/>
        <v>0</v>
      </c>
    </row>
    <row r="102" spans="1:11" ht="17" x14ac:dyDescent="0.2">
      <c r="A102">
        <v>30</v>
      </c>
      <c r="B102" s="1" t="s">
        <v>37</v>
      </c>
      <c r="C102" s="5" t="s">
        <v>64</v>
      </c>
      <c r="D102" s="2" t="s">
        <v>12</v>
      </c>
      <c r="E102" s="10">
        <v>45830</v>
      </c>
      <c r="F102">
        <v>70</v>
      </c>
      <c r="G102" t="s">
        <v>39</v>
      </c>
      <c r="H102" s="10">
        <v>45914</v>
      </c>
      <c r="I102" s="7">
        <v>70</v>
      </c>
      <c r="J102">
        <f t="shared" si="3"/>
        <v>0</v>
      </c>
    </row>
    <row r="103" spans="1:11" ht="17" x14ac:dyDescent="0.2">
      <c r="A103">
        <v>31</v>
      </c>
      <c r="B103" s="1" t="s">
        <v>41</v>
      </c>
      <c r="C103" t="s">
        <v>6</v>
      </c>
      <c r="D103" s="2" t="s">
        <v>12</v>
      </c>
      <c r="E103" s="10">
        <v>45824</v>
      </c>
      <c r="F103">
        <v>30</v>
      </c>
      <c r="G103" t="s">
        <v>39</v>
      </c>
      <c r="H103" s="10">
        <v>45908</v>
      </c>
      <c r="I103" s="7">
        <v>30</v>
      </c>
      <c r="J103">
        <f t="shared" si="3"/>
        <v>0</v>
      </c>
    </row>
    <row r="104" spans="1:11" ht="17" x14ac:dyDescent="0.2">
      <c r="A104">
        <v>44</v>
      </c>
      <c r="B104" s="1" t="s">
        <v>41</v>
      </c>
      <c r="C104" t="s">
        <v>6</v>
      </c>
      <c r="D104" s="2" t="s">
        <v>12</v>
      </c>
      <c r="E104" s="10">
        <v>45824</v>
      </c>
      <c r="F104">
        <v>125</v>
      </c>
      <c r="G104" t="s">
        <v>39</v>
      </c>
      <c r="H104" s="10">
        <v>45908</v>
      </c>
      <c r="I104" s="7">
        <v>125</v>
      </c>
      <c r="J104">
        <f t="shared" si="3"/>
        <v>0</v>
      </c>
      <c r="K104" s="1" t="s">
        <v>48</v>
      </c>
    </row>
    <row r="105" spans="1:11" ht="17" x14ac:dyDescent="0.2">
      <c r="A105">
        <v>44</v>
      </c>
      <c r="B105" s="1" t="s">
        <v>41</v>
      </c>
      <c r="C105" s="5" t="s">
        <v>33</v>
      </c>
      <c r="D105" s="2" t="s">
        <v>12</v>
      </c>
      <c r="E105" s="10">
        <v>45829</v>
      </c>
      <c r="F105">
        <v>68</v>
      </c>
      <c r="G105" t="s">
        <v>39</v>
      </c>
      <c r="H105" s="10">
        <v>45913</v>
      </c>
      <c r="I105" s="7">
        <v>68</v>
      </c>
      <c r="J105">
        <f t="shared" si="3"/>
        <v>0</v>
      </c>
    </row>
    <row r="106" spans="1:11" ht="17" x14ac:dyDescent="0.2">
      <c r="A106">
        <v>44</v>
      </c>
      <c r="B106" s="1" t="s">
        <v>41</v>
      </c>
      <c r="C106" s="5" t="s">
        <v>64</v>
      </c>
      <c r="D106" s="2" t="s">
        <v>12</v>
      </c>
      <c r="E106" s="10">
        <v>45830</v>
      </c>
      <c r="F106">
        <v>63</v>
      </c>
      <c r="G106" t="s">
        <v>39</v>
      </c>
      <c r="H106" s="10">
        <v>45914</v>
      </c>
      <c r="I106" s="7">
        <v>63</v>
      </c>
      <c r="J106">
        <f t="shared" si="3"/>
        <v>0</v>
      </c>
    </row>
    <row r="107" spans="1:11" ht="34" x14ac:dyDescent="0.2">
      <c r="A107">
        <v>280</v>
      </c>
      <c r="B107" s="1" t="s">
        <v>42</v>
      </c>
      <c r="C107" t="s">
        <v>6</v>
      </c>
      <c r="D107" s="2" t="s">
        <v>12</v>
      </c>
      <c r="E107" s="10">
        <v>45824</v>
      </c>
      <c r="F107">
        <v>14</v>
      </c>
      <c r="G107" t="s">
        <v>39</v>
      </c>
      <c r="H107" s="10">
        <v>45908</v>
      </c>
      <c r="I107" s="7">
        <v>14</v>
      </c>
      <c r="J107">
        <f t="shared" si="3"/>
        <v>0</v>
      </c>
    </row>
    <row r="108" spans="1:11" ht="34" x14ac:dyDescent="0.2">
      <c r="A108">
        <v>290</v>
      </c>
      <c r="B108" s="1" t="s">
        <v>42</v>
      </c>
      <c r="C108" t="s">
        <v>6</v>
      </c>
      <c r="D108" s="2" t="s">
        <v>12</v>
      </c>
      <c r="E108" s="10">
        <v>45824</v>
      </c>
      <c r="F108">
        <v>14</v>
      </c>
      <c r="G108" t="s">
        <v>39</v>
      </c>
      <c r="H108" s="10">
        <v>45908</v>
      </c>
      <c r="I108" s="7">
        <v>14</v>
      </c>
      <c r="J108">
        <f t="shared" si="3"/>
        <v>0</v>
      </c>
    </row>
    <row r="109" spans="1:11" ht="51" x14ac:dyDescent="0.2">
      <c r="A109">
        <v>815</v>
      </c>
      <c r="B109" s="1" t="s">
        <v>43</v>
      </c>
      <c r="C109" t="s">
        <v>6</v>
      </c>
      <c r="D109" s="2" t="s">
        <v>12</v>
      </c>
      <c r="E109" s="10">
        <v>45824</v>
      </c>
      <c r="F109">
        <v>115</v>
      </c>
      <c r="G109" t="s">
        <v>39</v>
      </c>
      <c r="H109" s="10">
        <v>45908</v>
      </c>
      <c r="I109" s="7">
        <v>115</v>
      </c>
      <c r="J109">
        <f t="shared" si="3"/>
        <v>0</v>
      </c>
    </row>
    <row r="110" spans="1:11" ht="51" x14ac:dyDescent="0.2">
      <c r="A110">
        <v>854</v>
      </c>
      <c r="B110" s="1" t="s">
        <v>44</v>
      </c>
      <c r="C110" t="s">
        <v>6</v>
      </c>
      <c r="D110" s="2" t="s">
        <v>12</v>
      </c>
      <c r="E110" s="10">
        <v>45698</v>
      </c>
      <c r="F110">
        <v>82</v>
      </c>
      <c r="G110" t="s">
        <v>39</v>
      </c>
      <c r="H110" s="10">
        <v>45908</v>
      </c>
      <c r="I110" s="7">
        <v>80</v>
      </c>
      <c r="J110">
        <f t="shared" si="3"/>
        <v>-2</v>
      </c>
      <c r="K110" s="1" t="s">
        <v>47</v>
      </c>
    </row>
    <row r="111" spans="1:11" ht="34" x14ac:dyDescent="0.2">
      <c r="A111">
        <v>894</v>
      </c>
      <c r="B111" s="1" t="s">
        <v>45</v>
      </c>
      <c r="C111" t="s">
        <v>6</v>
      </c>
      <c r="D111" s="2" t="s">
        <v>12</v>
      </c>
      <c r="E111" s="10">
        <v>45698</v>
      </c>
      <c r="F111">
        <v>9</v>
      </c>
      <c r="G111" t="s">
        <v>39</v>
      </c>
      <c r="H111" s="10">
        <v>45908</v>
      </c>
      <c r="I111" s="7">
        <v>9</v>
      </c>
      <c r="J111">
        <f t="shared" si="3"/>
        <v>0</v>
      </c>
      <c r="K111" s="1" t="s">
        <v>46</v>
      </c>
    </row>
    <row r="112" spans="1:11" ht="55" customHeight="1" x14ac:dyDescent="0.2">
      <c r="A112">
        <v>904</v>
      </c>
      <c r="B112" s="1" t="s">
        <v>49</v>
      </c>
      <c r="C112" t="s">
        <v>6</v>
      </c>
      <c r="D112" s="2" t="s">
        <v>12</v>
      </c>
      <c r="E112" s="10">
        <v>45841</v>
      </c>
      <c r="F112">
        <v>88</v>
      </c>
      <c r="G112" t="s">
        <v>39</v>
      </c>
      <c r="H112" s="10">
        <v>45908</v>
      </c>
      <c r="I112" s="7">
        <v>18</v>
      </c>
      <c r="J112">
        <f t="shared" si="3"/>
        <v>-70</v>
      </c>
    </row>
    <row r="113" spans="1:13" ht="17" x14ac:dyDescent="0.2">
      <c r="A113">
        <v>933</v>
      </c>
      <c r="B113" s="1" t="s">
        <v>41</v>
      </c>
      <c r="C113" t="s">
        <v>6</v>
      </c>
      <c r="D113" s="2" t="s">
        <v>12</v>
      </c>
      <c r="E113" s="10">
        <v>45824</v>
      </c>
      <c r="F113">
        <v>63</v>
      </c>
      <c r="G113" t="s">
        <v>39</v>
      </c>
      <c r="H113" s="10">
        <v>45908</v>
      </c>
      <c r="I113" s="7">
        <v>63</v>
      </c>
      <c r="J113">
        <f t="shared" si="3"/>
        <v>0</v>
      </c>
    </row>
    <row r="114" spans="1:13" ht="17" x14ac:dyDescent="0.2">
      <c r="A114">
        <v>933</v>
      </c>
      <c r="B114" s="1" t="s">
        <v>41</v>
      </c>
      <c r="C114" s="5" t="s">
        <v>33</v>
      </c>
      <c r="D114" s="2" t="s">
        <v>12</v>
      </c>
      <c r="E114" s="10">
        <v>45829</v>
      </c>
      <c r="F114">
        <v>45</v>
      </c>
      <c r="G114" t="s">
        <v>39</v>
      </c>
      <c r="H114" s="10">
        <v>45913</v>
      </c>
      <c r="I114" s="7">
        <v>45</v>
      </c>
      <c r="J114">
        <f t="shared" si="3"/>
        <v>0</v>
      </c>
    </row>
    <row r="115" spans="1:13" ht="17" x14ac:dyDescent="0.2">
      <c r="A115">
        <v>933</v>
      </c>
      <c r="B115" s="1" t="s">
        <v>41</v>
      </c>
      <c r="C115" s="5" t="s">
        <v>64</v>
      </c>
      <c r="D115" s="2" t="s">
        <v>12</v>
      </c>
      <c r="E115" s="10">
        <v>45830</v>
      </c>
      <c r="F115">
        <v>25</v>
      </c>
      <c r="G115" t="s">
        <v>39</v>
      </c>
      <c r="H115" s="10">
        <v>45914</v>
      </c>
      <c r="I115" s="7">
        <v>25</v>
      </c>
      <c r="J115">
        <f t="shared" si="3"/>
        <v>0</v>
      </c>
    </row>
    <row r="116" spans="1:13" ht="17" x14ac:dyDescent="0.2">
      <c r="A116">
        <v>934</v>
      </c>
      <c r="B116" s="1" t="s">
        <v>41</v>
      </c>
      <c r="C116" t="s">
        <v>6</v>
      </c>
      <c r="D116" s="2" t="s">
        <v>12</v>
      </c>
      <c r="E116" s="10">
        <v>45824</v>
      </c>
      <c r="F116">
        <v>61</v>
      </c>
      <c r="G116" t="s">
        <v>39</v>
      </c>
      <c r="H116" s="10">
        <v>45908</v>
      </c>
      <c r="I116" s="7">
        <v>61</v>
      </c>
      <c r="J116">
        <f>I116-F116</f>
        <v>0</v>
      </c>
    </row>
    <row r="117" spans="1:13" ht="17" x14ac:dyDescent="0.2">
      <c r="A117">
        <v>934</v>
      </c>
      <c r="B117" s="1" t="s">
        <v>41</v>
      </c>
      <c r="C117" s="5" t="s">
        <v>33</v>
      </c>
      <c r="D117" s="2" t="s">
        <v>12</v>
      </c>
      <c r="E117" s="10">
        <v>45829</v>
      </c>
      <c r="F117">
        <v>46</v>
      </c>
      <c r="G117" t="s">
        <v>39</v>
      </c>
      <c r="H117" s="10">
        <v>45913</v>
      </c>
      <c r="I117" s="7">
        <v>46</v>
      </c>
      <c r="J117">
        <f>I117-F117</f>
        <v>0</v>
      </c>
    </row>
    <row r="118" spans="1:13" ht="17" x14ac:dyDescent="0.2">
      <c r="A118" s="12">
        <v>934</v>
      </c>
      <c r="B118" s="13" t="s">
        <v>41</v>
      </c>
      <c r="C118" s="3" t="s">
        <v>64</v>
      </c>
      <c r="D118" s="15" t="s">
        <v>12</v>
      </c>
      <c r="E118" s="14">
        <v>45830</v>
      </c>
      <c r="F118" s="12">
        <v>23</v>
      </c>
      <c r="G118" s="12" t="s">
        <v>39</v>
      </c>
      <c r="H118" s="14">
        <v>45914</v>
      </c>
      <c r="I118" s="16">
        <v>23</v>
      </c>
      <c r="J118" s="12">
        <f>I118-F118</f>
        <v>0</v>
      </c>
      <c r="K118" s="13"/>
    </row>
    <row r="120" spans="1:13" ht="25" thickBot="1" x14ac:dyDescent="0.35">
      <c r="A120" s="6" t="s">
        <v>51</v>
      </c>
      <c r="B120" s="31" t="s">
        <v>50</v>
      </c>
      <c r="C120" s="31"/>
      <c r="D120" s="31"/>
      <c r="E120" s="31"/>
      <c r="F120" s="31"/>
      <c r="G120" s="31"/>
      <c r="H120" s="31"/>
      <c r="I120" s="31"/>
      <c r="J120" s="31"/>
      <c r="K120" s="31"/>
    </row>
    <row r="121" spans="1:13" ht="35" thickTop="1" x14ac:dyDescent="0.2">
      <c r="A121" s="3" t="s">
        <v>1</v>
      </c>
      <c r="B121" s="4" t="s">
        <v>14</v>
      </c>
      <c r="C121" s="3" t="s">
        <v>40</v>
      </c>
      <c r="D121" s="4" t="s">
        <v>8</v>
      </c>
      <c r="E121" s="4" t="s">
        <v>9</v>
      </c>
      <c r="F121" s="3" t="s">
        <v>2</v>
      </c>
      <c r="G121" s="4" t="s">
        <v>7</v>
      </c>
      <c r="H121" s="4" t="s">
        <v>10</v>
      </c>
      <c r="I121" s="8" t="s">
        <v>3</v>
      </c>
      <c r="J121" s="3" t="s">
        <v>4</v>
      </c>
      <c r="K121" s="4" t="s">
        <v>13</v>
      </c>
    </row>
    <row r="122" spans="1:13" ht="17" x14ac:dyDescent="0.2">
      <c r="A122" s="20">
        <v>2</v>
      </c>
      <c r="B122" s="1" t="s">
        <v>52</v>
      </c>
      <c r="C122" t="s">
        <v>6</v>
      </c>
      <c r="D122" t="s">
        <v>39</v>
      </c>
      <c r="E122" s="10">
        <v>45908</v>
      </c>
      <c r="F122">
        <v>136</v>
      </c>
      <c r="G122" t="s">
        <v>53</v>
      </c>
      <c r="H122" s="10">
        <v>46062</v>
      </c>
      <c r="I122" s="7">
        <v>130</v>
      </c>
      <c r="J122">
        <f t="shared" ref="J122:J165" si="4">I122-F122</f>
        <v>-6</v>
      </c>
    </row>
    <row r="123" spans="1:13" ht="17" x14ac:dyDescent="0.2">
      <c r="A123">
        <v>4</v>
      </c>
      <c r="B123" s="1" t="s">
        <v>54</v>
      </c>
      <c r="C123" t="s">
        <v>6</v>
      </c>
      <c r="D123" t="s">
        <v>39</v>
      </c>
      <c r="E123" s="10">
        <v>45908</v>
      </c>
      <c r="F123">
        <v>80</v>
      </c>
      <c r="G123" t="s">
        <v>53</v>
      </c>
      <c r="H123" s="10">
        <v>46062</v>
      </c>
      <c r="I123" s="7">
        <v>78</v>
      </c>
      <c r="J123">
        <f t="shared" si="4"/>
        <v>-2</v>
      </c>
      <c r="K123" s="1" t="s">
        <v>55</v>
      </c>
    </row>
    <row r="124" spans="1:13" ht="17" x14ac:dyDescent="0.2">
      <c r="A124">
        <v>4</v>
      </c>
      <c r="B124" s="1" t="s">
        <v>54</v>
      </c>
      <c r="C124" s="5" t="s">
        <v>33</v>
      </c>
      <c r="D124" t="s">
        <v>39</v>
      </c>
      <c r="E124" s="10">
        <v>45913</v>
      </c>
      <c r="F124">
        <v>59</v>
      </c>
      <c r="G124" t="s">
        <v>53</v>
      </c>
      <c r="H124" s="10">
        <v>46060</v>
      </c>
      <c r="I124" s="7">
        <v>59</v>
      </c>
      <c r="J124">
        <f t="shared" si="4"/>
        <v>0</v>
      </c>
    </row>
    <row r="125" spans="1:13" ht="17" x14ac:dyDescent="0.2">
      <c r="A125">
        <v>4</v>
      </c>
      <c r="B125" s="1" t="s">
        <v>54</v>
      </c>
      <c r="C125" s="5" t="s">
        <v>64</v>
      </c>
      <c r="D125" t="s">
        <v>39</v>
      </c>
      <c r="E125" s="10">
        <v>45914</v>
      </c>
      <c r="F125">
        <v>36</v>
      </c>
      <c r="G125" t="s">
        <v>53</v>
      </c>
      <c r="H125" s="10">
        <v>46061</v>
      </c>
      <c r="I125" s="7">
        <v>36</v>
      </c>
      <c r="J125">
        <f t="shared" si="4"/>
        <v>0</v>
      </c>
    </row>
    <row r="126" spans="1:13" ht="17" x14ac:dyDescent="0.2">
      <c r="A126" s="20">
        <v>8</v>
      </c>
      <c r="B126" s="1" t="s">
        <v>52</v>
      </c>
      <c r="C126" t="s">
        <v>6</v>
      </c>
      <c r="D126" t="s">
        <v>39</v>
      </c>
      <c r="E126" s="10">
        <v>45908</v>
      </c>
      <c r="F126">
        <v>126</v>
      </c>
      <c r="G126" t="s">
        <v>53</v>
      </c>
      <c r="H126" s="10">
        <v>46062</v>
      </c>
      <c r="I126" s="7">
        <v>117</v>
      </c>
      <c r="J126">
        <f t="shared" si="4"/>
        <v>-9</v>
      </c>
      <c r="K126" s="1" t="s">
        <v>132</v>
      </c>
      <c r="M126">
        <f>SUM(J122,J126,J127,J128,J131,J134,J142,J153,J155,J157,J160,J161,J162,J163)</f>
        <v>-113</v>
      </c>
    </row>
    <row r="127" spans="1:13" ht="17" x14ac:dyDescent="0.2">
      <c r="A127" s="20">
        <v>9</v>
      </c>
      <c r="B127" s="1" t="s">
        <v>56</v>
      </c>
      <c r="C127" t="s">
        <v>6</v>
      </c>
      <c r="D127" t="s">
        <v>39</v>
      </c>
      <c r="E127" s="10">
        <v>45908</v>
      </c>
      <c r="F127">
        <v>81</v>
      </c>
      <c r="G127" t="s">
        <v>53</v>
      </c>
      <c r="H127" s="10">
        <v>46062</v>
      </c>
      <c r="I127" s="7">
        <v>68</v>
      </c>
      <c r="J127">
        <f t="shared" si="4"/>
        <v>-13</v>
      </c>
      <c r="K127" s="1" t="s">
        <v>57</v>
      </c>
    </row>
    <row r="128" spans="1:13" ht="51" x14ac:dyDescent="0.2">
      <c r="A128" s="20">
        <v>12</v>
      </c>
      <c r="B128" s="1" t="s">
        <v>58</v>
      </c>
      <c r="C128" t="s">
        <v>6</v>
      </c>
      <c r="D128" t="s">
        <v>39</v>
      </c>
      <c r="E128" s="10">
        <v>45908</v>
      </c>
      <c r="F128">
        <v>151</v>
      </c>
      <c r="G128" t="s">
        <v>53</v>
      </c>
      <c r="H128" s="10">
        <v>46062</v>
      </c>
      <c r="I128" s="7">
        <v>148</v>
      </c>
      <c r="J128">
        <f t="shared" si="4"/>
        <v>-3</v>
      </c>
      <c r="K128" s="1" t="s">
        <v>59</v>
      </c>
    </row>
    <row r="129" spans="1:11" ht="51" x14ac:dyDescent="0.2">
      <c r="A129">
        <v>12</v>
      </c>
      <c r="B129" s="1" t="s">
        <v>58</v>
      </c>
      <c r="C129" s="5" t="s">
        <v>33</v>
      </c>
      <c r="D129" t="s">
        <v>39</v>
      </c>
      <c r="E129" s="10">
        <v>45913</v>
      </c>
      <c r="F129">
        <v>96</v>
      </c>
      <c r="G129" t="s">
        <v>53</v>
      </c>
      <c r="H129" s="10">
        <v>46060</v>
      </c>
      <c r="I129" s="7">
        <v>96</v>
      </c>
      <c r="J129">
        <f t="shared" si="4"/>
        <v>0</v>
      </c>
    </row>
    <row r="130" spans="1:11" ht="51" x14ac:dyDescent="0.2">
      <c r="A130">
        <v>12</v>
      </c>
      <c r="B130" s="1" t="s">
        <v>58</v>
      </c>
      <c r="C130" s="5" t="s">
        <v>64</v>
      </c>
      <c r="D130" t="s">
        <v>39</v>
      </c>
      <c r="E130" s="10">
        <v>45914</v>
      </c>
      <c r="F130">
        <v>63</v>
      </c>
      <c r="G130" t="s">
        <v>53</v>
      </c>
      <c r="H130" s="10">
        <v>46061</v>
      </c>
      <c r="I130" s="7">
        <v>64</v>
      </c>
      <c r="J130">
        <f t="shared" si="4"/>
        <v>1</v>
      </c>
    </row>
    <row r="131" spans="1:11" ht="17" x14ac:dyDescent="0.2">
      <c r="A131" s="20">
        <v>28</v>
      </c>
      <c r="B131" s="1" t="s">
        <v>60</v>
      </c>
      <c r="C131" t="s">
        <v>6</v>
      </c>
      <c r="D131" t="s">
        <v>39</v>
      </c>
      <c r="E131" s="10">
        <v>45908</v>
      </c>
      <c r="F131">
        <v>77</v>
      </c>
      <c r="G131" t="s">
        <v>53</v>
      </c>
      <c r="H131" s="10">
        <v>46062</v>
      </c>
      <c r="I131" s="7">
        <v>75</v>
      </c>
      <c r="J131">
        <f t="shared" si="4"/>
        <v>-2</v>
      </c>
      <c r="K131" s="1" t="s">
        <v>61</v>
      </c>
    </row>
    <row r="132" spans="1:11" ht="17" x14ac:dyDescent="0.2">
      <c r="A132">
        <v>28</v>
      </c>
      <c r="B132" s="1" t="s">
        <v>60</v>
      </c>
      <c r="C132" s="5" t="s">
        <v>33</v>
      </c>
      <c r="D132" t="s">
        <v>39</v>
      </c>
      <c r="E132" s="10">
        <v>45913</v>
      </c>
      <c r="F132">
        <v>66</v>
      </c>
      <c r="G132" t="s">
        <v>53</v>
      </c>
      <c r="H132" s="10">
        <v>46060</v>
      </c>
      <c r="I132" s="7">
        <v>66</v>
      </c>
      <c r="J132">
        <f t="shared" si="4"/>
        <v>0</v>
      </c>
    </row>
    <row r="133" spans="1:11" ht="17" x14ac:dyDescent="0.2">
      <c r="A133">
        <v>28</v>
      </c>
      <c r="B133" s="1" t="s">
        <v>60</v>
      </c>
      <c r="C133" s="5" t="s">
        <v>64</v>
      </c>
      <c r="D133" t="s">
        <v>39</v>
      </c>
      <c r="E133" s="10">
        <v>45914</v>
      </c>
      <c r="F133">
        <v>27</v>
      </c>
      <c r="G133" t="s">
        <v>53</v>
      </c>
      <c r="H133" s="10">
        <v>46061</v>
      </c>
      <c r="I133" s="7">
        <v>29</v>
      </c>
      <c r="J133">
        <f t="shared" si="4"/>
        <v>2</v>
      </c>
    </row>
    <row r="134" spans="1:11" ht="34" x14ac:dyDescent="0.2">
      <c r="A134" s="20">
        <v>35</v>
      </c>
      <c r="B134" s="1" t="s">
        <v>62</v>
      </c>
      <c r="C134" s="5" t="s">
        <v>6</v>
      </c>
      <c r="D134" t="s">
        <v>39</v>
      </c>
      <c r="E134" s="10">
        <v>45908</v>
      </c>
      <c r="F134">
        <v>116</v>
      </c>
      <c r="G134" t="s">
        <v>53</v>
      </c>
      <c r="H134" s="10">
        <v>46062</v>
      </c>
      <c r="I134" s="7">
        <v>101</v>
      </c>
      <c r="J134">
        <f t="shared" si="4"/>
        <v>-15</v>
      </c>
      <c r="K134" s="1" t="s">
        <v>63</v>
      </c>
    </row>
    <row r="135" spans="1:11" ht="34" x14ac:dyDescent="0.2">
      <c r="A135">
        <v>35</v>
      </c>
      <c r="B135" s="1" t="s">
        <v>62</v>
      </c>
      <c r="C135" s="5" t="s">
        <v>33</v>
      </c>
      <c r="D135" t="s">
        <v>39</v>
      </c>
      <c r="E135" s="10">
        <v>45913</v>
      </c>
      <c r="F135">
        <v>66</v>
      </c>
      <c r="G135" t="s">
        <v>53</v>
      </c>
      <c r="H135" s="10">
        <v>46060</v>
      </c>
      <c r="I135" s="7">
        <v>66</v>
      </c>
      <c r="J135">
        <f t="shared" si="4"/>
        <v>0</v>
      </c>
    </row>
    <row r="136" spans="1:11" ht="34" x14ac:dyDescent="0.2">
      <c r="A136">
        <v>35</v>
      </c>
      <c r="B136" s="1" t="s">
        <v>62</v>
      </c>
      <c r="C136" s="5" t="s">
        <v>64</v>
      </c>
      <c r="D136" t="s">
        <v>39</v>
      </c>
      <c r="E136" s="10">
        <v>45914</v>
      </c>
      <c r="F136">
        <v>56</v>
      </c>
      <c r="G136" t="s">
        <v>53</v>
      </c>
      <c r="H136" s="10">
        <v>46061</v>
      </c>
      <c r="I136" s="7">
        <v>58</v>
      </c>
      <c r="J136">
        <f t="shared" si="4"/>
        <v>2</v>
      </c>
      <c r="K136" s="1" t="s">
        <v>65</v>
      </c>
    </row>
    <row r="137" spans="1:11" ht="34" x14ac:dyDescent="0.2">
      <c r="A137">
        <v>41</v>
      </c>
      <c r="B137" s="1" t="s">
        <v>66</v>
      </c>
      <c r="C137" s="17" t="s">
        <v>6</v>
      </c>
      <c r="D137" t="s">
        <v>12</v>
      </c>
      <c r="E137" s="10">
        <v>45929</v>
      </c>
      <c r="F137">
        <v>148</v>
      </c>
      <c r="G137" t="s">
        <v>53</v>
      </c>
      <c r="H137" s="10">
        <v>46062</v>
      </c>
      <c r="I137" s="7">
        <v>146</v>
      </c>
      <c r="J137">
        <f t="shared" si="4"/>
        <v>-2</v>
      </c>
      <c r="K137" s="1" t="s">
        <v>67</v>
      </c>
    </row>
    <row r="138" spans="1:11" ht="34" x14ac:dyDescent="0.2">
      <c r="A138">
        <v>44</v>
      </c>
      <c r="B138" s="1" t="s">
        <v>54</v>
      </c>
      <c r="C138" s="17" t="s">
        <v>6</v>
      </c>
      <c r="D138" t="s">
        <v>12</v>
      </c>
      <c r="E138" s="10">
        <v>45929</v>
      </c>
      <c r="F138">
        <v>143</v>
      </c>
      <c r="G138" t="s">
        <v>53</v>
      </c>
      <c r="H138" s="10">
        <v>46055</v>
      </c>
      <c r="I138" s="7">
        <v>141</v>
      </c>
      <c r="J138">
        <f t="shared" si="4"/>
        <v>-2</v>
      </c>
      <c r="K138" s="1" t="s">
        <v>67</v>
      </c>
    </row>
    <row r="139" spans="1:11" ht="34" x14ac:dyDescent="0.2">
      <c r="A139">
        <v>120</v>
      </c>
      <c r="B139" s="1" t="s">
        <v>68</v>
      </c>
      <c r="C139" s="17" t="s">
        <v>6</v>
      </c>
      <c r="D139" t="s">
        <v>39</v>
      </c>
      <c r="E139" s="10">
        <v>45908</v>
      </c>
      <c r="F139">
        <v>121</v>
      </c>
      <c r="G139" t="s">
        <v>53</v>
      </c>
      <c r="H139" s="10">
        <v>46062</v>
      </c>
      <c r="I139" s="7">
        <v>73</v>
      </c>
      <c r="J139">
        <f t="shared" si="4"/>
        <v>-48</v>
      </c>
      <c r="K139" s="1" t="s">
        <v>69</v>
      </c>
    </row>
    <row r="140" spans="1:11" ht="34" x14ac:dyDescent="0.2">
      <c r="A140">
        <v>709</v>
      </c>
      <c r="B140" s="1" t="s">
        <v>70</v>
      </c>
      <c r="C140" s="17" t="s">
        <v>6</v>
      </c>
      <c r="D140" t="s">
        <v>39</v>
      </c>
      <c r="E140" s="10">
        <v>45698</v>
      </c>
      <c r="F140">
        <v>140</v>
      </c>
      <c r="G140" t="s">
        <v>53</v>
      </c>
      <c r="H140" s="10">
        <v>46055</v>
      </c>
      <c r="I140" s="7">
        <v>137</v>
      </c>
      <c r="J140">
        <f t="shared" si="4"/>
        <v>-3</v>
      </c>
      <c r="K140" s="1" t="s">
        <v>71</v>
      </c>
    </row>
    <row r="141" spans="1:11" ht="17" x14ac:dyDescent="0.2">
      <c r="A141" t="s">
        <v>72</v>
      </c>
      <c r="B141" s="1" t="s">
        <v>73</v>
      </c>
      <c r="C141" s="17" t="s">
        <v>6</v>
      </c>
      <c r="D141" t="s">
        <v>39</v>
      </c>
      <c r="E141" s="10">
        <v>45698</v>
      </c>
      <c r="F141">
        <v>82</v>
      </c>
      <c r="G141" t="s">
        <v>53</v>
      </c>
      <c r="H141" s="10">
        <v>46055</v>
      </c>
      <c r="I141" s="7">
        <v>74</v>
      </c>
      <c r="J141">
        <f t="shared" si="4"/>
        <v>-8</v>
      </c>
      <c r="K141" s="1" t="s">
        <v>74</v>
      </c>
    </row>
    <row r="142" spans="1:11" ht="34" x14ac:dyDescent="0.2">
      <c r="A142" s="20">
        <v>872</v>
      </c>
      <c r="B142" s="1" t="s">
        <v>60</v>
      </c>
      <c r="C142" s="17" t="s">
        <v>6</v>
      </c>
      <c r="D142" t="s">
        <v>39</v>
      </c>
      <c r="E142" s="10">
        <v>45908</v>
      </c>
      <c r="F142">
        <v>26</v>
      </c>
      <c r="G142" t="s">
        <v>53</v>
      </c>
      <c r="H142" s="10">
        <v>46048</v>
      </c>
      <c r="I142" s="7">
        <v>20</v>
      </c>
      <c r="J142">
        <f t="shared" si="4"/>
        <v>-6</v>
      </c>
      <c r="K142" s="1" t="s">
        <v>75</v>
      </c>
    </row>
    <row r="143" spans="1:11" ht="34" x14ac:dyDescent="0.2">
      <c r="A143">
        <v>901</v>
      </c>
      <c r="B143" s="1" t="s">
        <v>76</v>
      </c>
      <c r="C143" s="17" t="s">
        <v>6</v>
      </c>
      <c r="D143" t="s">
        <v>39</v>
      </c>
      <c r="E143" s="10">
        <v>45908</v>
      </c>
      <c r="F143">
        <v>82</v>
      </c>
      <c r="G143" t="s">
        <v>53</v>
      </c>
      <c r="H143" s="10">
        <v>46048</v>
      </c>
      <c r="I143" s="7">
        <v>82</v>
      </c>
      <c r="J143">
        <f t="shared" si="4"/>
        <v>0</v>
      </c>
    </row>
    <row r="144" spans="1:11" ht="34" x14ac:dyDescent="0.2">
      <c r="A144">
        <v>901</v>
      </c>
      <c r="B144" s="1" t="s">
        <v>76</v>
      </c>
      <c r="C144" s="5" t="s">
        <v>33</v>
      </c>
      <c r="D144" t="s">
        <v>39</v>
      </c>
      <c r="E144" s="10">
        <v>45913</v>
      </c>
      <c r="F144">
        <v>63</v>
      </c>
      <c r="G144" t="s">
        <v>53</v>
      </c>
      <c r="H144" s="10">
        <v>46060</v>
      </c>
      <c r="I144" s="7">
        <v>63</v>
      </c>
      <c r="J144">
        <f t="shared" si="4"/>
        <v>0</v>
      </c>
    </row>
    <row r="145" spans="1:11" ht="34" x14ac:dyDescent="0.2">
      <c r="A145">
        <v>901</v>
      </c>
      <c r="B145" s="1" t="s">
        <v>76</v>
      </c>
      <c r="C145" s="5" t="s">
        <v>64</v>
      </c>
      <c r="D145" t="s">
        <v>39</v>
      </c>
      <c r="E145" s="10">
        <v>45914</v>
      </c>
      <c r="F145">
        <v>35</v>
      </c>
      <c r="G145" t="s">
        <v>53</v>
      </c>
      <c r="H145" s="10">
        <v>46061</v>
      </c>
      <c r="I145" s="7">
        <v>35</v>
      </c>
      <c r="J145">
        <f t="shared" si="4"/>
        <v>0</v>
      </c>
    </row>
    <row r="146" spans="1:11" ht="34" x14ac:dyDescent="0.2">
      <c r="A146">
        <v>904</v>
      </c>
      <c r="B146" s="1" t="s">
        <v>77</v>
      </c>
      <c r="C146" s="17" t="s">
        <v>6</v>
      </c>
      <c r="D146" t="s">
        <v>39</v>
      </c>
      <c r="E146" s="10">
        <v>45908</v>
      </c>
      <c r="F146">
        <v>18</v>
      </c>
      <c r="G146" t="s">
        <v>53</v>
      </c>
      <c r="H146" s="10">
        <v>46048</v>
      </c>
      <c r="I146" s="7">
        <v>18</v>
      </c>
      <c r="J146">
        <f t="shared" si="4"/>
        <v>0</v>
      </c>
    </row>
    <row r="147" spans="1:11" ht="34" x14ac:dyDescent="0.2">
      <c r="A147">
        <v>910</v>
      </c>
      <c r="B147" s="1" t="s">
        <v>78</v>
      </c>
      <c r="C147" s="17" t="s">
        <v>6</v>
      </c>
      <c r="D147" t="s">
        <v>39</v>
      </c>
      <c r="E147" s="10">
        <v>45908</v>
      </c>
      <c r="F147">
        <v>13</v>
      </c>
      <c r="G147" t="s">
        <v>53</v>
      </c>
      <c r="H147" s="10">
        <v>46048</v>
      </c>
      <c r="I147" s="7">
        <v>11</v>
      </c>
      <c r="J147">
        <f t="shared" si="4"/>
        <v>-2</v>
      </c>
      <c r="K147" s="1" t="s">
        <v>79</v>
      </c>
    </row>
    <row r="148" spans="1:11" ht="34" x14ac:dyDescent="0.2">
      <c r="A148">
        <v>910</v>
      </c>
      <c r="B148" s="1" t="s">
        <v>78</v>
      </c>
      <c r="C148" s="5" t="s">
        <v>33</v>
      </c>
      <c r="D148" t="s">
        <v>39</v>
      </c>
      <c r="E148" s="10">
        <v>45913</v>
      </c>
      <c r="F148">
        <v>13</v>
      </c>
      <c r="G148" t="s">
        <v>53</v>
      </c>
      <c r="H148" s="10">
        <v>46060</v>
      </c>
      <c r="I148" s="7">
        <v>11</v>
      </c>
      <c r="J148">
        <f t="shared" si="4"/>
        <v>-2</v>
      </c>
    </row>
    <row r="149" spans="1:11" ht="34" x14ac:dyDescent="0.2">
      <c r="A149">
        <v>910</v>
      </c>
      <c r="B149" s="1" t="s">
        <v>78</v>
      </c>
      <c r="C149" s="5" t="s">
        <v>64</v>
      </c>
      <c r="D149" t="s">
        <v>39</v>
      </c>
      <c r="E149" s="10">
        <v>45914</v>
      </c>
      <c r="F149">
        <v>13</v>
      </c>
      <c r="G149" t="s">
        <v>53</v>
      </c>
      <c r="H149" s="10">
        <v>46061</v>
      </c>
      <c r="I149" s="7">
        <v>11</v>
      </c>
      <c r="J149">
        <f t="shared" si="4"/>
        <v>-2</v>
      </c>
    </row>
    <row r="150" spans="1:11" ht="51" x14ac:dyDescent="0.2">
      <c r="A150">
        <v>929</v>
      </c>
      <c r="B150" s="1" t="s">
        <v>80</v>
      </c>
      <c r="C150" s="17" t="s">
        <v>6</v>
      </c>
      <c r="D150" t="s">
        <v>39</v>
      </c>
      <c r="E150" s="10">
        <v>45908</v>
      </c>
      <c r="F150">
        <v>132</v>
      </c>
      <c r="G150" t="s">
        <v>53</v>
      </c>
      <c r="H150" s="10">
        <v>46062</v>
      </c>
      <c r="I150" s="7">
        <v>132</v>
      </c>
      <c r="J150">
        <f t="shared" si="4"/>
        <v>0</v>
      </c>
    </row>
    <row r="151" spans="1:11" ht="51" x14ac:dyDescent="0.2">
      <c r="A151">
        <v>929</v>
      </c>
      <c r="B151" s="1" t="s">
        <v>80</v>
      </c>
      <c r="C151" s="5" t="s">
        <v>33</v>
      </c>
      <c r="D151" t="s">
        <v>39</v>
      </c>
      <c r="E151" s="10">
        <v>45913</v>
      </c>
      <c r="F151">
        <v>95</v>
      </c>
      <c r="G151" t="s">
        <v>53</v>
      </c>
      <c r="H151" s="10">
        <v>46060</v>
      </c>
      <c r="I151" s="7">
        <v>95</v>
      </c>
      <c r="J151">
        <f t="shared" si="4"/>
        <v>0</v>
      </c>
    </row>
    <row r="152" spans="1:11" ht="51" x14ac:dyDescent="0.2">
      <c r="A152">
        <v>929</v>
      </c>
      <c r="B152" s="1" t="s">
        <v>80</v>
      </c>
      <c r="C152" s="5" t="s">
        <v>64</v>
      </c>
      <c r="D152" t="s">
        <v>39</v>
      </c>
      <c r="E152" s="10">
        <v>45914</v>
      </c>
      <c r="F152">
        <v>82</v>
      </c>
      <c r="G152" t="s">
        <v>53</v>
      </c>
      <c r="H152" s="10">
        <v>46061</v>
      </c>
      <c r="I152" s="7">
        <v>82</v>
      </c>
      <c r="J152">
        <f t="shared" si="4"/>
        <v>0</v>
      </c>
    </row>
    <row r="153" spans="1:11" ht="17" x14ac:dyDescent="0.2">
      <c r="A153" s="20">
        <v>944</v>
      </c>
      <c r="B153" s="1" t="s">
        <v>60</v>
      </c>
      <c r="C153" s="17" t="s">
        <v>6</v>
      </c>
      <c r="D153" t="s">
        <v>39</v>
      </c>
      <c r="E153" s="10">
        <v>45908</v>
      </c>
      <c r="F153">
        <v>56</v>
      </c>
      <c r="G153" t="s">
        <v>53</v>
      </c>
      <c r="H153" s="10">
        <v>46048</v>
      </c>
      <c r="I153" s="7">
        <v>54</v>
      </c>
      <c r="J153">
        <f t="shared" si="4"/>
        <v>-2</v>
      </c>
      <c r="K153" s="1" t="s">
        <v>81</v>
      </c>
    </row>
    <row r="154" spans="1:11" ht="17" x14ac:dyDescent="0.2">
      <c r="A154">
        <v>944</v>
      </c>
      <c r="B154" s="1" t="s">
        <v>60</v>
      </c>
      <c r="C154" s="5" t="s">
        <v>33</v>
      </c>
      <c r="D154" t="s">
        <v>39</v>
      </c>
      <c r="E154" s="10">
        <v>45913</v>
      </c>
      <c r="F154">
        <v>26</v>
      </c>
      <c r="G154" t="s">
        <v>53</v>
      </c>
      <c r="H154" s="10">
        <v>46060</v>
      </c>
      <c r="I154" s="7">
        <v>26</v>
      </c>
      <c r="J154">
        <f t="shared" si="4"/>
        <v>0</v>
      </c>
    </row>
    <row r="155" spans="1:11" ht="51" x14ac:dyDescent="0.2">
      <c r="A155" s="20">
        <v>945</v>
      </c>
      <c r="B155" s="1" t="s">
        <v>82</v>
      </c>
      <c r="C155" s="17" t="s">
        <v>6</v>
      </c>
      <c r="D155" t="s">
        <v>39</v>
      </c>
      <c r="E155" s="10">
        <v>45908</v>
      </c>
      <c r="F155">
        <v>56</v>
      </c>
      <c r="G155" t="s">
        <v>53</v>
      </c>
      <c r="H155" s="10">
        <v>46048</v>
      </c>
      <c r="I155" s="7">
        <v>52</v>
      </c>
      <c r="J155">
        <f t="shared" si="4"/>
        <v>-4</v>
      </c>
      <c r="K155" s="1" t="s">
        <v>83</v>
      </c>
    </row>
    <row r="156" spans="1:11" ht="51" x14ac:dyDescent="0.2">
      <c r="A156">
        <v>945</v>
      </c>
      <c r="B156" s="1" t="s">
        <v>82</v>
      </c>
      <c r="C156" s="5" t="s">
        <v>33</v>
      </c>
      <c r="D156" t="s">
        <v>39</v>
      </c>
      <c r="E156" s="10">
        <v>45913</v>
      </c>
      <c r="F156">
        <v>33</v>
      </c>
      <c r="G156" t="s">
        <v>53</v>
      </c>
      <c r="H156" s="10">
        <v>46060</v>
      </c>
      <c r="I156" s="7">
        <v>33</v>
      </c>
      <c r="J156">
        <f t="shared" si="4"/>
        <v>0</v>
      </c>
    </row>
    <row r="157" spans="1:11" ht="34" x14ac:dyDescent="0.2">
      <c r="A157" s="20">
        <v>962</v>
      </c>
      <c r="B157" s="1" t="s">
        <v>62</v>
      </c>
      <c r="C157" s="5" t="s">
        <v>6</v>
      </c>
      <c r="D157" t="s">
        <v>39</v>
      </c>
      <c r="E157" s="10">
        <v>45908</v>
      </c>
      <c r="F157">
        <v>113</v>
      </c>
      <c r="G157" t="s">
        <v>53</v>
      </c>
      <c r="H157" s="10">
        <v>46062</v>
      </c>
      <c r="I157" s="7">
        <v>96</v>
      </c>
      <c r="J157">
        <f t="shared" si="4"/>
        <v>-17</v>
      </c>
      <c r="K157" s="1" t="s">
        <v>84</v>
      </c>
    </row>
    <row r="158" spans="1:11" ht="34" x14ac:dyDescent="0.2">
      <c r="A158" s="18">
        <v>962</v>
      </c>
      <c r="B158" s="19" t="s">
        <v>62</v>
      </c>
      <c r="C158" s="5" t="s">
        <v>33</v>
      </c>
      <c r="D158" t="s">
        <v>39</v>
      </c>
      <c r="E158" s="10">
        <v>45913</v>
      </c>
      <c r="F158">
        <v>58</v>
      </c>
      <c r="G158" t="s">
        <v>53</v>
      </c>
      <c r="H158" s="10">
        <v>45913</v>
      </c>
      <c r="I158" s="7">
        <v>58</v>
      </c>
      <c r="J158">
        <f t="shared" si="4"/>
        <v>0</v>
      </c>
    </row>
    <row r="159" spans="1:11" ht="34" x14ac:dyDescent="0.2">
      <c r="A159" s="18">
        <v>962</v>
      </c>
      <c r="B159" s="19" t="s">
        <v>62</v>
      </c>
      <c r="C159" s="5" t="s">
        <v>64</v>
      </c>
      <c r="D159" t="s">
        <v>39</v>
      </c>
      <c r="E159" s="10">
        <v>45914</v>
      </c>
      <c r="F159">
        <v>52</v>
      </c>
      <c r="G159" t="s">
        <v>53</v>
      </c>
      <c r="H159" s="10">
        <v>46054</v>
      </c>
      <c r="I159" s="7">
        <v>52</v>
      </c>
      <c r="J159">
        <f t="shared" si="4"/>
        <v>0</v>
      </c>
    </row>
    <row r="160" spans="1:11" ht="17" x14ac:dyDescent="0.2">
      <c r="A160" s="20">
        <v>963</v>
      </c>
      <c r="B160" s="1" t="s">
        <v>85</v>
      </c>
      <c r="C160" s="17" t="s">
        <v>6</v>
      </c>
      <c r="D160" t="s">
        <v>39</v>
      </c>
      <c r="E160" s="10">
        <v>45908</v>
      </c>
      <c r="F160">
        <v>64</v>
      </c>
      <c r="G160" t="s">
        <v>53</v>
      </c>
      <c r="H160" s="10">
        <v>46062</v>
      </c>
      <c r="I160" s="7">
        <v>54</v>
      </c>
      <c r="J160">
        <f t="shared" si="4"/>
        <v>-10</v>
      </c>
      <c r="K160" s="1" t="s">
        <v>84</v>
      </c>
    </row>
    <row r="161" spans="1:11" ht="17" x14ac:dyDescent="0.2">
      <c r="A161" s="20">
        <v>964</v>
      </c>
      <c r="B161" s="1" t="s">
        <v>85</v>
      </c>
      <c r="C161" s="17" t="s">
        <v>6</v>
      </c>
      <c r="D161" t="s">
        <v>39</v>
      </c>
      <c r="E161" s="10">
        <v>45908</v>
      </c>
      <c r="F161">
        <v>56</v>
      </c>
      <c r="G161" t="s">
        <v>53</v>
      </c>
      <c r="H161" s="10">
        <v>46062</v>
      </c>
      <c r="I161" s="7">
        <v>44</v>
      </c>
      <c r="J161">
        <f t="shared" si="4"/>
        <v>-12</v>
      </c>
      <c r="K161" s="1" t="s">
        <v>84</v>
      </c>
    </row>
    <row r="162" spans="1:11" ht="17" x14ac:dyDescent="0.2">
      <c r="A162" s="20">
        <v>965</v>
      </c>
      <c r="B162" s="1" t="s">
        <v>60</v>
      </c>
      <c r="C162" s="17" t="s">
        <v>6</v>
      </c>
      <c r="D162" t="s">
        <v>39</v>
      </c>
      <c r="E162" s="10">
        <v>45908</v>
      </c>
      <c r="F162">
        <v>27</v>
      </c>
      <c r="G162" t="s">
        <v>53</v>
      </c>
      <c r="H162" s="10">
        <v>46062</v>
      </c>
      <c r="I162" s="7">
        <v>21</v>
      </c>
      <c r="J162">
        <f t="shared" si="4"/>
        <v>-6</v>
      </c>
    </row>
    <row r="163" spans="1:11" ht="34" x14ac:dyDescent="0.2">
      <c r="A163" s="20">
        <v>985</v>
      </c>
      <c r="B163" s="1" t="s">
        <v>86</v>
      </c>
      <c r="C163" s="17" t="s">
        <v>6</v>
      </c>
      <c r="D163" t="s">
        <v>39</v>
      </c>
      <c r="E163" s="10">
        <v>45908</v>
      </c>
      <c r="F163">
        <v>29</v>
      </c>
      <c r="G163" t="s">
        <v>53</v>
      </c>
      <c r="H163" s="10">
        <v>46062</v>
      </c>
      <c r="I163" s="7">
        <v>21</v>
      </c>
      <c r="J163">
        <f t="shared" si="4"/>
        <v>-8</v>
      </c>
      <c r="K163" s="1" t="s">
        <v>87</v>
      </c>
    </row>
    <row r="164" spans="1:11" ht="17" x14ac:dyDescent="0.2">
      <c r="A164">
        <v>992</v>
      </c>
      <c r="B164" s="1" t="s">
        <v>88</v>
      </c>
      <c r="C164" s="17" t="s">
        <v>6</v>
      </c>
      <c r="D164" t="s">
        <v>39</v>
      </c>
      <c r="E164" s="10">
        <v>45908</v>
      </c>
      <c r="F164">
        <v>69</v>
      </c>
      <c r="G164" t="s">
        <v>53</v>
      </c>
      <c r="H164" s="10">
        <v>46062</v>
      </c>
      <c r="I164" s="7">
        <v>69</v>
      </c>
      <c r="J164">
        <f t="shared" si="4"/>
        <v>0</v>
      </c>
      <c r="K164" s="1" t="s">
        <v>89</v>
      </c>
    </row>
    <row r="165" spans="1:11" ht="34" x14ac:dyDescent="0.2">
      <c r="A165" t="s">
        <v>91</v>
      </c>
      <c r="B165" s="1" t="s">
        <v>90</v>
      </c>
      <c r="C165" s="17" t="s">
        <v>6</v>
      </c>
      <c r="D165" t="s">
        <v>39</v>
      </c>
      <c r="E165" s="10">
        <v>45908</v>
      </c>
      <c r="F165">
        <v>295</v>
      </c>
      <c r="G165" t="s">
        <v>53</v>
      </c>
      <c r="H165" s="10">
        <v>46062</v>
      </c>
      <c r="I165" s="7">
        <v>295</v>
      </c>
      <c r="J165">
        <f t="shared" si="4"/>
        <v>0</v>
      </c>
    </row>
  </sheetData>
  <mergeCells count="5">
    <mergeCell ref="B56:K56"/>
    <mergeCell ref="B95:K95"/>
    <mergeCell ref="B120:K120"/>
    <mergeCell ref="B25:K25"/>
    <mergeCell ref="B1:K1"/>
  </mergeCells>
  <conditionalFormatting sqref="J3:J24">
    <cfRule type="colorScale" priority="9">
      <colorScale>
        <cfvo type="min"/>
        <cfvo type="num" val="0"/>
        <cfvo type="max"/>
        <color theme="5" tint="0.39997558519241921"/>
        <color theme="0"/>
        <color theme="6" tint="0.59999389629810485"/>
      </colorScale>
    </cfRule>
  </conditionalFormatting>
  <conditionalFormatting sqref="J27:J50">
    <cfRule type="colorScale" priority="3">
      <colorScale>
        <cfvo type="min"/>
        <cfvo type="num" val="0"/>
        <cfvo type="max"/>
        <color theme="5" tint="0.39997558519241921"/>
        <color theme="0"/>
        <color theme="6" tint="0.59999389629810485"/>
      </colorScale>
    </cfRule>
  </conditionalFormatting>
  <conditionalFormatting sqref="J58:J93">
    <cfRule type="colorScale" priority="10">
      <colorScale>
        <cfvo type="min"/>
        <cfvo type="num" val="0"/>
        <cfvo type="max"/>
        <color theme="5" tint="0.39997558519241921"/>
        <color theme="0"/>
        <color theme="6" tint="0.59999389629810485"/>
      </colorScale>
    </cfRule>
  </conditionalFormatting>
  <conditionalFormatting sqref="J97:J117">
    <cfRule type="colorScale" priority="11">
      <colorScale>
        <cfvo type="min"/>
        <cfvo type="max"/>
        <color theme="5" tint="0.39997558519241921"/>
        <color theme="0"/>
      </colorScale>
    </cfRule>
  </conditionalFormatting>
  <conditionalFormatting sqref="J122:J165">
    <cfRule type="colorScale" priority="7">
      <colorScale>
        <cfvo type="min"/>
        <cfvo type="num" val="0"/>
        <cfvo type="max"/>
        <color theme="5" tint="0.39997558519241921"/>
        <color theme="0"/>
        <color theme="9" tint="0.39997558519241921"/>
      </colorScale>
    </cfRule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B25" r:id="rId1" xr:uid="{74856F46-8F9E-DB4D-B3D4-47AAFEB9EE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211E-375A-014D-92E2-CBD5EBD88D13}">
  <dimension ref="A1:K33"/>
  <sheetViews>
    <sheetView workbookViewId="0">
      <selection activeCell="E2" sqref="E2"/>
    </sheetView>
  </sheetViews>
  <sheetFormatPr baseColWidth="10" defaultRowHeight="16" x14ac:dyDescent="0.2"/>
  <cols>
    <col min="1" max="1" width="13.83203125" style="26" bestFit="1" customWidth="1"/>
    <col min="3" max="3" width="15.1640625" customWidth="1"/>
    <col min="4" max="4" width="46" style="1" customWidth="1"/>
    <col min="7" max="7" width="13.5" bestFit="1" customWidth="1"/>
    <col min="10" max="10" width="14.33203125" customWidth="1"/>
    <col min="11" max="11" width="21.1640625" bestFit="1" customWidth="1"/>
  </cols>
  <sheetData>
    <row r="1" spans="1:11" ht="18" thickBot="1" x14ac:dyDescent="0.25">
      <c r="A1" s="27" t="s">
        <v>133</v>
      </c>
      <c r="B1" s="27" t="s">
        <v>1</v>
      </c>
      <c r="C1" s="27" t="s">
        <v>134</v>
      </c>
      <c r="D1" s="28" t="s">
        <v>135</v>
      </c>
      <c r="E1" s="27" t="s">
        <v>2</v>
      </c>
      <c r="F1" s="27" t="s">
        <v>3</v>
      </c>
      <c r="G1" s="27" t="s">
        <v>136</v>
      </c>
      <c r="J1" s="5" t="s">
        <v>133</v>
      </c>
      <c r="K1" s="5" t="s">
        <v>137</v>
      </c>
    </row>
    <row r="2" spans="1:11" ht="35" thickTop="1" x14ac:dyDescent="0.2">
      <c r="A2" s="22" t="s">
        <v>92</v>
      </c>
      <c r="B2">
        <v>901</v>
      </c>
      <c r="C2" t="s">
        <v>6</v>
      </c>
      <c r="D2" s="1" t="s">
        <v>106</v>
      </c>
      <c r="E2">
        <v>83</v>
      </c>
      <c r="F2">
        <v>82</v>
      </c>
      <c r="G2">
        <f>F2-E2</f>
        <v>-1</v>
      </c>
      <c r="J2" s="26" t="s">
        <v>113</v>
      </c>
      <c r="K2">
        <v>0</v>
      </c>
    </row>
    <row r="3" spans="1:11" ht="34" x14ac:dyDescent="0.2">
      <c r="A3" s="22" t="s">
        <v>92</v>
      </c>
      <c r="B3">
        <v>901</v>
      </c>
      <c r="C3" t="s">
        <v>33</v>
      </c>
      <c r="D3" s="1" t="s">
        <v>106</v>
      </c>
      <c r="E3">
        <v>64</v>
      </c>
      <c r="F3">
        <v>63</v>
      </c>
      <c r="G3">
        <f t="shared" ref="G3:G33" si="0">F3-E3</f>
        <v>-1</v>
      </c>
      <c r="J3" s="26" t="s">
        <v>139</v>
      </c>
      <c r="K3">
        <f>SUM(G2:G4)</f>
        <v>0</v>
      </c>
    </row>
    <row r="4" spans="1:11" ht="34" x14ac:dyDescent="0.2">
      <c r="A4" s="25" t="s">
        <v>92</v>
      </c>
      <c r="B4" s="12">
        <v>901</v>
      </c>
      <c r="C4" s="12" t="s">
        <v>64</v>
      </c>
      <c r="D4" s="13" t="s">
        <v>106</v>
      </c>
      <c r="E4" s="12">
        <v>33</v>
      </c>
      <c r="F4" s="12">
        <v>35</v>
      </c>
      <c r="G4" s="12">
        <f t="shared" si="0"/>
        <v>2</v>
      </c>
      <c r="J4" s="26" t="s">
        <v>0</v>
      </c>
      <c r="K4">
        <f>SUM(G5:G17)</f>
        <v>-14</v>
      </c>
    </row>
    <row r="5" spans="1:11" ht="34" x14ac:dyDescent="0.2">
      <c r="A5" s="22" t="s">
        <v>0</v>
      </c>
      <c r="B5">
        <v>8</v>
      </c>
      <c r="C5" t="s">
        <v>6</v>
      </c>
      <c r="D5" s="1" t="s">
        <v>19</v>
      </c>
      <c r="E5">
        <v>127</v>
      </c>
      <c r="F5">
        <v>126</v>
      </c>
      <c r="G5">
        <f t="shared" si="0"/>
        <v>-1</v>
      </c>
      <c r="J5" s="26" t="s">
        <v>35</v>
      </c>
      <c r="K5">
        <v>0</v>
      </c>
    </row>
    <row r="6" spans="1:11" ht="34" x14ac:dyDescent="0.2">
      <c r="A6" s="22" t="s">
        <v>0</v>
      </c>
      <c r="B6">
        <v>9</v>
      </c>
      <c r="C6" t="s">
        <v>6</v>
      </c>
      <c r="D6" s="1" t="s">
        <v>20</v>
      </c>
      <c r="E6">
        <v>84</v>
      </c>
      <c r="F6">
        <v>81</v>
      </c>
      <c r="G6">
        <f t="shared" si="0"/>
        <v>-3</v>
      </c>
      <c r="J6" s="26" t="s">
        <v>51</v>
      </c>
      <c r="K6">
        <f>SUM(G18:G33)</f>
        <v>-110</v>
      </c>
    </row>
    <row r="7" spans="1:11" ht="34" x14ac:dyDescent="0.2">
      <c r="A7" s="22" t="s">
        <v>0</v>
      </c>
      <c r="B7">
        <v>9</v>
      </c>
      <c r="C7" t="s">
        <v>33</v>
      </c>
      <c r="D7" s="1" t="s">
        <v>20</v>
      </c>
      <c r="E7">
        <v>61</v>
      </c>
      <c r="F7">
        <v>62</v>
      </c>
      <c r="G7">
        <f t="shared" si="0"/>
        <v>1</v>
      </c>
      <c r="J7" s="26"/>
    </row>
    <row r="8" spans="1:11" ht="34" x14ac:dyDescent="0.2">
      <c r="A8" s="22" t="s">
        <v>0</v>
      </c>
      <c r="B8">
        <v>201</v>
      </c>
      <c r="C8" t="s">
        <v>33</v>
      </c>
      <c r="D8" s="1" t="s">
        <v>26</v>
      </c>
      <c r="E8">
        <v>66</v>
      </c>
      <c r="F8">
        <v>61</v>
      </c>
      <c r="G8">
        <f t="shared" si="0"/>
        <v>-5</v>
      </c>
      <c r="J8" s="26"/>
    </row>
    <row r="9" spans="1:11" ht="34" x14ac:dyDescent="0.2">
      <c r="A9" s="26" t="s">
        <v>0</v>
      </c>
      <c r="B9">
        <v>201</v>
      </c>
      <c r="C9" t="s">
        <v>64</v>
      </c>
      <c r="D9" s="1" t="s">
        <v>26</v>
      </c>
      <c r="E9">
        <v>66</v>
      </c>
      <c r="F9">
        <v>61</v>
      </c>
      <c r="G9">
        <f t="shared" si="0"/>
        <v>-5</v>
      </c>
      <c r="J9" s="26"/>
    </row>
    <row r="10" spans="1:11" ht="34" x14ac:dyDescent="0.2">
      <c r="A10" s="26" t="s">
        <v>0</v>
      </c>
      <c r="B10">
        <v>202</v>
      </c>
      <c r="C10" t="s">
        <v>33</v>
      </c>
      <c r="D10" s="1" t="s">
        <v>26</v>
      </c>
      <c r="E10">
        <v>66</v>
      </c>
      <c r="F10">
        <v>64</v>
      </c>
      <c r="G10">
        <f t="shared" si="0"/>
        <v>-2</v>
      </c>
      <c r="J10" s="26"/>
    </row>
    <row r="11" spans="1:11" ht="34" x14ac:dyDescent="0.2">
      <c r="A11" s="26" t="s">
        <v>0</v>
      </c>
      <c r="B11">
        <v>202</v>
      </c>
      <c r="C11" t="s">
        <v>64</v>
      </c>
      <c r="D11" s="1" t="s">
        <v>26</v>
      </c>
      <c r="E11">
        <v>66</v>
      </c>
      <c r="F11">
        <v>64</v>
      </c>
      <c r="G11">
        <f t="shared" si="0"/>
        <v>-2</v>
      </c>
      <c r="J11" s="26"/>
    </row>
    <row r="12" spans="1:11" ht="51" x14ac:dyDescent="0.2">
      <c r="A12" s="26" t="s">
        <v>0</v>
      </c>
      <c r="B12">
        <v>227</v>
      </c>
      <c r="C12" t="s">
        <v>138</v>
      </c>
      <c r="D12" s="19" t="s">
        <v>28</v>
      </c>
      <c r="E12">
        <v>192</v>
      </c>
      <c r="F12">
        <v>194</v>
      </c>
      <c r="G12">
        <f t="shared" si="0"/>
        <v>2</v>
      </c>
      <c r="J12" s="26"/>
    </row>
    <row r="13" spans="1:11" ht="51" x14ac:dyDescent="0.2">
      <c r="A13" s="26" t="s">
        <v>0</v>
      </c>
      <c r="B13">
        <v>227</v>
      </c>
      <c r="C13" t="s">
        <v>33</v>
      </c>
      <c r="D13" s="19" t="s">
        <v>28</v>
      </c>
      <c r="E13">
        <v>137</v>
      </c>
      <c r="F13">
        <v>139</v>
      </c>
      <c r="G13">
        <f t="shared" si="0"/>
        <v>2</v>
      </c>
      <c r="J13" s="26"/>
    </row>
    <row r="14" spans="1:11" ht="51" x14ac:dyDescent="0.2">
      <c r="A14" s="26" t="s">
        <v>0</v>
      </c>
      <c r="B14">
        <v>227</v>
      </c>
      <c r="C14" t="s">
        <v>64</v>
      </c>
      <c r="D14" s="19" t="s">
        <v>28</v>
      </c>
      <c r="E14">
        <v>137</v>
      </c>
      <c r="F14">
        <v>139</v>
      </c>
      <c r="G14">
        <f t="shared" si="0"/>
        <v>2</v>
      </c>
      <c r="J14" s="26"/>
    </row>
    <row r="15" spans="1:11" ht="17" x14ac:dyDescent="0.2">
      <c r="A15" s="26" t="s">
        <v>0</v>
      </c>
      <c r="B15">
        <v>910</v>
      </c>
      <c r="C15" t="s">
        <v>6</v>
      </c>
      <c r="D15" s="1" t="s">
        <v>5</v>
      </c>
      <c r="E15">
        <v>14</v>
      </c>
      <c r="F15">
        <v>13</v>
      </c>
      <c r="G15">
        <f t="shared" si="0"/>
        <v>-1</v>
      </c>
      <c r="J15" s="26"/>
    </row>
    <row r="16" spans="1:11" ht="17" x14ac:dyDescent="0.2">
      <c r="A16" s="26" t="s">
        <v>0</v>
      </c>
      <c r="B16">
        <v>910</v>
      </c>
      <c r="C16" t="s">
        <v>33</v>
      </c>
      <c r="D16" s="1" t="s">
        <v>5</v>
      </c>
      <c r="E16">
        <v>14</v>
      </c>
      <c r="F16">
        <v>13</v>
      </c>
      <c r="G16">
        <f t="shared" si="0"/>
        <v>-1</v>
      </c>
      <c r="J16" s="26"/>
    </row>
    <row r="17" spans="1:7" ht="17" x14ac:dyDescent="0.2">
      <c r="A17" s="29" t="s">
        <v>0</v>
      </c>
      <c r="B17" s="12">
        <v>910</v>
      </c>
      <c r="C17" s="12" t="s">
        <v>64</v>
      </c>
      <c r="D17" s="13" t="s">
        <v>5</v>
      </c>
      <c r="E17" s="12">
        <v>14</v>
      </c>
      <c r="F17" s="12">
        <v>13</v>
      </c>
      <c r="G17" s="12">
        <f t="shared" si="0"/>
        <v>-1</v>
      </c>
    </row>
    <row r="18" spans="1:7" ht="17" x14ac:dyDescent="0.2">
      <c r="A18" s="26" t="s">
        <v>51</v>
      </c>
      <c r="B18">
        <v>2</v>
      </c>
      <c r="C18" t="s">
        <v>6</v>
      </c>
      <c r="D18" s="1" t="s">
        <v>52</v>
      </c>
      <c r="E18">
        <v>136</v>
      </c>
      <c r="F18">
        <v>130</v>
      </c>
      <c r="G18">
        <f t="shared" si="0"/>
        <v>-6</v>
      </c>
    </row>
    <row r="19" spans="1:7" ht="17" x14ac:dyDescent="0.2">
      <c r="A19" s="26" t="s">
        <v>51</v>
      </c>
      <c r="B19">
        <v>8</v>
      </c>
      <c r="C19" t="s">
        <v>6</v>
      </c>
      <c r="D19" s="1" t="s">
        <v>52</v>
      </c>
      <c r="E19">
        <v>126</v>
      </c>
      <c r="F19">
        <v>117</v>
      </c>
      <c r="G19">
        <f t="shared" si="0"/>
        <v>-9</v>
      </c>
    </row>
    <row r="20" spans="1:7" ht="17" x14ac:dyDescent="0.2">
      <c r="A20" s="26" t="s">
        <v>51</v>
      </c>
      <c r="B20">
        <v>9</v>
      </c>
      <c r="C20" t="s">
        <v>6</v>
      </c>
      <c r="D20" s="19" t="s">
        <v>56</v>
      </c>
      <c r="E20">
        <v>81</v>
      </c>
      <c r="F20">
        <v>68</v>
      </c>
      <c r="G20">
        <f t="shared" si="0"/>
        <v>-13</v>
      </c>
    </row>
    <row r="21" spans="1:7" ht="51" x14ac:dyDescent="0.2">
      <c r="A21" s="26" t="s">
        <v>51</v>
      </c>
      <c r="B21">
        <v>12</v>
      </c>
      <c r="C21" t="s">
        <v>6</v>
      </c>
      <c r="D21" s="1" t="s">
        <v>58</v>
      </c>
      <c r="E21">
        <v>151</v>
      </c>
      <c r="F21">
        <v>148</v>
      </c>
      <c r="G21">
        <f t="shared" si="0"/>
        <v>-3</v>
      </c>
    </row>
    <row r="22" spans="1:7" ht="51" x14ac:dyDescent="0.2">
      <c r="A22" s="26" t="s">
        <v>51</v>
      </c>
      <c r="B22">
        <v>12</v>
      </c>
      <c r="C22" t="s">
        <v>64</v>
      </c>
      <c r="D22" s="1" t="s">
        <v>58</v>
      </c>
      <c r="E22">
        <v>63</v>
      </c>
      <c r="F22">
        <v>64</v>
      </c>
      <c r="G22">
        <f t="shared" si="0"/>
        <v>1</v>
      </c>
    </row>
    <row r="23" spans="1:7" ht="17" x14ac:dyDescent="0.2">
      <c r="A23" s="26" t="s">
        <v>51</v>
      </c>
      <c r="B23">
        <v>28</v>
      </c>
      <c r="C23" t="s">
        <v>6</v>
      </c>
      <c r="D23" s="1" t="s">
        <v>60</v>
      </c>
      <c r="E23">
        <v>77</v>
      </c>
      <c r="F23">
        <v>75</v>
      </c>
      <c r="G23">
        <f t="shared" si="0"/>
        <v>-2</v>
      </c>
    </row>
    <row r="24" spans="1:7" ht="34" x14ac:dyDescent="0.2">
      <c r="A24" s="26" t="s">
        <v>51</v>
      </c>
      <c r="B24">
        <v>35</v>
      </c>
      <c r="C24" t="s">
        <v>6</v>
      </c>
      <c r="D24" s="1" t="s">
        <v>62</v>
      </c>
      <c r="E24">
        <v>116</v>
      </c>
      <c r="F24">
        <v>101</v>
      </c>
      <c r="G24">
        <f t="shared" si="0"/>
        <v>-15</v>
      </c>
    </row>
    <row r="25" spans="1:7" ht="34" x14ac:dyDescent="0.2">
      <c r="A25" s="26" t="s">
        <v>51</v>
      </c>
      <c r="B25">
        <v>35</v>
      </c>
      <c r="C25" t="s">
        <v>64</v>
      </c>
      <c r="D25" s="1" t="s">
        <v>62</v>
      </c>
      <c r="E25">
        <v>56</v>
      </c>
      <c r="F25">
        <v>58</v>
      </c>
      <c r="G25">
        <f t="shared" si="0"/>
        <v>2</v>
      </c>
    </row>
    <row r="26" spans="1:7" ht="17" x14ac:dyDescent="0.2">
      <c r="A26" s="26" t="s">
        <v>51</v>
      </c>
      <c r="B26">
        <v>872</v>
      </c>
      <c r="C26" t="s">
        <v>6</v>
      </c>
      <c r="D26" s="1" t="s">
        <v>60</v>
      </c>
      <c r="E26">
        <v>26</v>
      </c>
      <c r="F26">
        <v>20</v>
      </c>
      <c r="G26">
        <f t="shared" si="0"/>
        <v>-6</v>
      </c>
    </row>
    <row r="27" spans="1:7" ht="17" x14ac:dyDescent="0.2">
      <c r="A27" s="26" t="s">
        <v>51</v>
      </c>
      <c r="B27">
        <v>944</v>
      </c>
      <c r="C27" t="s">
        <v>6</v>
      </c>
      <c r="D27" s="1" t="s">
        <v>60</v>
      </c>
      <c r="E27">
        <v>56</v>
      </c>
      <c r="F27">
        <v>54</v>
      </c>
      <c r="G27">
        <f t="shared" si="0"/>
        <v>-2</v>
      </c>
    </row>
    <row r="28" spans="1:7" ht="51" x14ac:dyDescent="0.2">
      <c r="A28" s="26" t="s">
        <v>51</v>
      </c>
      <c r="B28">
        <v>945</v>
      </c>
      <c r="C28" t="s">
        <v>6</v>
      </c>
      <c r="D28" s="1" t="s">
        <v>82</v>
      </c>
      <c r="E28">
        <v>56</v>
      </c>
      <c r="F28">
        <v>52</v>
      </c>
      <c r="G28">
        <f t="shared" si="0"/>
        <v>-4</v>
      </c>
    </row>
    <row r="29" spans="1:7" ht="34" x14ac:dyDescent="0.2">
      <c r="A29" s="26" t="s">
        <v>51</v>
      </c>
      <c r="B29">
        <v>962</v>
      </c>
      <c r="C29" t="s">
        <v>6</v>
      </c>
      <c r="D29" s="1" t="s">
        <v>62</v>
      </c>
      <c r="E29">
        <v>113</v>
      </c>
      <c r="F29">
        <v>96</v>
      </c>
      <c r="G29">
        <f t="shared" si="0"/>
        <v>-17</v>
      </c>
    </row>
    <row r="30" spans="1:7" ht="17" x14ac:dyDescent="0.2">
      <c r="A30" s="26" t="s">
        <v>51</v>
      </c>
      <c r="B30">
        <v>963</v>
      </c>
      <c r="C30" t="s">
        <v>6</v>
      </c>
      <c r="D30" s="1" t="s">
        <v>85</v>
      </c>
      <c r="E30">
        <v>64</v>
      </c>
      <c r="F30">
        <v>54</v>
      </c>
      <c r="G30">
        <f t="shared" si="0"/>
        <v>-10</v>
      </c>
    </row>
    <row r="31" spans="1:7" ht="17" x14ac:dyDescent="0.2">
      <c r="A31" s="26" t="s">
        <v>51</v>
      </c>
      <c r="B31">
        <v>964</v>
      </c>
      <c r="C31" t="s">
        <v>6</v>
      </c>
      <c r="D31" s="1" t="s">
        <v>85</v>
      </c>
      <c r="E31">
        <v>56</v>
      </c>
      <c r="F31">
        <v>44</v>
      </c>
      <c r="G31">
        <f t="shared" si="0"/>
        <v>-12</v>
      </c>
    </row>
    <row r="32" spans="1:7" ht="17" x14ac:dyDescent="0.2">
      <c r="A32" s="26" t="s">
        <v>51</v>
      </c>
      <c r="B32">
        <v>965</v>
      </c>
      <c r="C32" t="s">
        <v>6</v>
      </c>
      <c r="D32" s="1" t="s">
        <v>60</v>
      </c>
      <c r="E32">
        <v>27</v>
      </c>
      <c r="F32">
        <v>21</v>
      </c>
      <c r="G32">
        <f t="shared" si="0"/>
        <v>-6</v>
      </c>
    </row>
    <row r="33" spans="1:7" ht="34" x14ac:dyDescent="0.2">
      <c r="A33" s="26" t="s">
        <v>51</v>
      </c>
      <c r="B33">
        <v>985</v>
      </c>
      <c r="C33" t="s">
        <v>6</v>
      </c>
      <c r="D33" s="1" t="s">
        <v>86</v>
      </c>
      <c r="E33">
        <v>29</v>
      </c>
      <c r="F33">
        <v>21</v>
      </c>
      <c r="G33">
        <f t="shared" si="0"/>
        <v>-8</v>
      </c>
    </row>
  </sheetData>
  <conditionalFormatting sqref="G2:G3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:K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3:K14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data</vt:lpstr>
      <vt:lpstr>net gain or loss 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T Wenzel</dc:creator>
  <cp:lastModifiedBy>Alexander T Wenzel</cp:lastModifiedBy>
  <dcterms:created xsi:type="dcterms:W3CDTF">2026-01-28T20:06:40Z</dcterms:created>
  <dcterms:modified xsi:type="dcterms:W3CDTF">2026-03-22T21:22:51Z</dcterms:modified>
</cp:coreProperties>
</file>